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GD\Desktop\"/>
    </mc:Choice>
  </mc:AlternateContent>
  <xr:revisionPtr revIDLastSave="0" documentId="13_ncr:1_{0E7FE3F1-C8A6-4C71-8045-6AD168451E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" sheetId="1" r:id="rId1"/>
    <sheet name="słownik" sheetId="2" state="hidden" r:id="rId2"/>
  </sheets>
  <definedNames>
    <definedName name="_xlnm.Print_Area" localSheetId="0">harmonogram!$A:$N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52" i="1"/>
  <c r="D40" i="1"/>
  <c r="D56" i="1" l="1"/>
  <c r="J67" i="1" l="1"/>
  <c r="D60" i="1"/>
  <c r="D48" i="1"/>
  <c r="D44" i="1"/>
  <c r="D15" i="1" l="1"/>
  <c r="D36" i="1" l="1"/>
  <c r="D32" i="1"/>
  <c r="D28" i="1"/>
  <c r="D24" i="1"/>
  <c r="L7" i="2" l="1"/>
  <c r="L3" i="2" l="1"/>
  <c r="L4" i="2"/>
  <c r="L5" i="2"/>
  <c r="L6" i="2"/>
  <c r="L2" i="2"/>
</calcChain>
</file>

<file path=xl/sharedStrings.xml><?xml version="1.0" encoding="utf-8"?>
<sst xmlns="http://schemas.openxmlformats.org/spreadsheetml/2006/main" count="288" uniqueCount="140">
  <si>
    <t>Nazwa Programu</t>
  </si>
  <si>
    <t>Cel (-e) szczegółowy (-we)</t>
  </si>
  <si>
    <t>Termin rozpoczęcia</t>
  </si>
  <si>
    <t>Termin zakończenia</t>
  </si>
  <si>
    <t>Obszar geograficzny</t>
  </si>
  <si>
    <t xml:space="preserve">Sposób realizacji </t>
  </si>
  <si>
    <t>Informacje dodatkowe</t>
  </si>
  <si>
    <t>SO7 Przyciąganie i wspieranie młodych rolników i innych nowych rolników oraz ułatwienie zrównoważonego rozwoju przedsiębiorczości na obszarach wiejskich; SO8 Promowanie zatrudnienia, wzrostu, równości płci, w tym udziału kobiet w rolnictwie, włączenia społecznego i rozwoju lokalnego na obszarach wiejskich, w tym biogospodarki o obiegu zamkniętym i zrównoważonego leśnictwa</t>
  </si>
  <si>
    <t>2 (ii) wspieranie energii odnawialnej zgodnie z dyrektywą (UE) 2018/2001, w tym z określonymi w niej kryteriami zrównoważonego rozwoju</t>
  </si>
  <si>
    <t>Cele</t>
  </si>
  <si>
    <t>FEPM.02.07. Odnawialne źródła energii - RLKS</t>
  </si>
  <si>
    <t>FEPM.05.20 Usługi społeczne i zdrowotne – RLKS</t>
  </si>
  <si>
    <t>2 (vii) wzmacnianie ochrony i zachowania przyrody, różnorodności biologicznej oraz zielonej infrastruktury, w tym na obszarach miejskich, oraz ograniczanie wszelkich rodzajów zanieczyszczenia</t>
  </si>
  <si>
    <t>FEPM.02.17. Różnorodność biologiczna i krajobrazu - RLKS</t>
  </si>
  <si>
    <t>FEPM.06.06 Infrastruktura społeczna – RLKS</t>
  </si>
  <si>
    <t>4 (k)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</si>
  <si>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4 (iii) 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</si>
  <si>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4 (vi) Wzmacnianie roli kultury i zrównoważonej turystyki w rozwoju gospodarczym, włączeniu społecznym i innowacjach społecznych</t>
  </si>
  <si>
    <t>Nazwa interwencji/Działanie FEP</t>
  </si>
  <si>
    <t>FEPM.06.12 Infrastruktura turystyki – RLKS</t>
  </si>
  <si>
    <t>Priorytet 5. Fundusze europejskie dla silnego społecznie Pomorza (EFS+)</t>
  </si>
  <si>
    <t>Priorytet</t>
  </si>
  <si>
    <t>Priorytet 6. Fundusze europejskie dla silnego społecznie Pomorza (EFRR)</t>
  </si>
  <si>
    <t>Priorytet 2. Fundusze europejskie dla zielonego Pomorza</t>
  </si>
  <si>
    <t>I 13.1. - LEADER/Rozwój Lokalny Kierowany przez Społeczność - komponent Wdrażanie LSR</t>
  </si>
  <si>
    <t>Rodzaje operacji / Typy projektów</t>
  </si>
  <si>
    <t>2.Rozwój pozarolniczych funkcji małych gospodarstw rolnych w zakresie tworzenia lub rozwijania: 
c). gospodarstw opiekuńczych</t>
  </si>
  <si>
    <t>3.Rozwój współpracy poprzez tworzenie lub rozwijanie krótkich łańcuchów żywnościowych</t>
  </si>
  <si>
    <t>4.Poprawa dostępu do usług dla lokalnych społeczności, z wyłączeniem inwestycji infrastrukturalnych oraz operacji w zakresach wymienionych punktach 1-3</t>
  </si>
  <si>
    <t>5.Przygotowanie koncepcji inteligentnej wsi</t>
  </si>
  <si>
    <t>6.Poprawa dostępu do małej infrastruktury publicznej</t>
  </si>
  <si>
    <t>7.Kształtowanie świadomości obywatelskiej o znaczeniu zrównoważonego rolnictwa, gospodarki rolno-spożywczej, zielonej gospodarki, biogospodarki, wsparcie rozwoju wiedzy i umiejętności w zakresie innowacyjności, cyfryzacji lub przedsiębiorczości, a także wzmacnianie programów edukacji liderów życia publicznego i społecznego, z wyłączeniem inwestycji infrastrukturalnych</t>
  </si>
  <si>
    <t>8.Włączenie społeczne seniorów, ludzi młodych lub osób w niekorzystnej sytuacji</t>
  </si>
  <si>
    <t>9. Ochrona dziedzictwa kulturowego lub przyrodniczego polskiej wsi</t>
  </si>
  <si>
    <t xml:space="preserve">1.Rozwój przedsiębiorczości, w tym rozwój biogospodarki lub zielonej gospodarki w szczególności:
a.podejmowanie pozarolniczej działalności gospodarczej przez osoby fizyczne
</t>
  </si>
  <si>
    <t xml:space="preserve">1.Rozwój przedsiębiorczości, w tym rozwój biogospodarki lub zielonej gospodarki w szczególności:
b.rozwijanie pozarolniczej działalności gospodarczej
</t>
  </si>
  <si>
    <t>1.Rozwój przedsiębiorczości, w tym rozwój biogospodarki lub zielonej gospodarki w szczególności:
c.rozwijanie przedsiębiorstw społecznych</t>
  </si>
  <si>
    <t>2.Rozwój pozarolniczych funkcji małych gospodarstw rolnych w zakresie tworzenia lub rozwijania:
a.gospodarstw agroturystycznych</t>
  </si>
  <si>
    <t>2.Rozwój pozarolniczych funkcji małych gospodarstw rolnych w zakresie tworzenia lub rozwijania:
b.zagród edukacyjnych</t>
  </si>
  <si>
    <t>Wnioskodawcy</t>
  </si>
  <si>
    <t>podmioty publiczne</t>
  </si>
  <si>
    <t>NGO</t>
  </si>
  <si>
    <t>osoby prawne</t>
  </si>
  <si>
    <t>osoby fizyczne</t>
  </si>
  <si>
    <t>podmioty gospodarcze</t>
  </si>
  <si>
    <t>rolnicy z małych gospodarstw</t>
  </si>
  <si>
    <t>jsfp</t>
  </si>
  <si>
    <t>przedsiębiorstwa z branży czasu wolnego, z sektora MŚP</t>
  </si>
  <si>
    <t>rolnicy i domownicy gospodarstw</t>
  </si>
  <si>
    <t>mikroprzedsiębiorstwo albo małe przedsiębiorstwo</t>
  </si>
  <si>
    <t>LGD</t>
  </si>
  <si>
    <t xml:space="preserve">jst i ich jednostki </t>
  </si>
  <si>
    <t>rolnicy</t>
  </si>
  <si>
    <t>organizacje pozarządowe</t>
  </si>
  <si>
    <t xml:space="preserve">kobiety </t>
  </si>
  <si>
    <t>lokalni mieszkańcy (prosumenci)</t>
  </si>
  <si>
    <t xml:space="preserve">instytucje kultury </t>
  </si>
  <si>
    <t xml:space="preserve">ośrodki pomocy społecznej </t>
  </si>
  <si>
    <t>przedsiębiorcy w tym osoby fizyczne prowadzące działalność gospodarczą</t>
  </si>
  <si>
    <t>nadleśnictwa</t>
  </si>
  <si>
    <t>przedsiębiorstwa z branży spożywczej</t>
  </si>
  <si>
    <t>jednostki organizacyjne nie posiadające osobowości prawnej</t>
  </si>
  <si>
    <t>osoby prawne oraz jednostki organizacyjne nieposiadające osobowości prawnej, z wyłączeniem przedsiębiorstw oraz osób fizycznych</t>
  </si>
  <si>
    <t>Spółdzielnie socjalne</t>
  </si>
  <si>
    <t>NGO w partnerstwie z instytucjami integracji i pomocy społecznej (np.: KIS,CIS)</t>
  </si>
  <si>
    <t>Stowarzyszenie Lokalna Grupa Działania Ziemi Człuchowskiej</t>
  </si>
  <si>
    <t>Lokalna Grupa Działania "Chata Kociewia"</t>
  </si>
  <si>
    <t xml:space="preserve">Żuławska Lokalna Grupa Działania </t>
  </si>
  <si>
    <t>Stowarzyszenie Lokalna Grupa Działania Sandry Brdy</t>
  </si>
  <si>
    <t>Lokalna Grupa Działania "Trzy Krajobrazy"</t>
  </si>
  <si>
    <t>Lokalna Grupa Działania Partnerstwo Dorzecze Słupi</t>
  </si>
  <si>
    <t>Słowińska Grupa Rybacka</t>
  </si>
  <si>
    <t>Lokalna Grupa Działania Wstęga Kociewia</t>
  </si>
  <si>
    <t xml:space="preserve">Stowarzyszenie Lokalna Grupa Działania Stolem </t>
  </si>
  <si>
    <t>Stowarzyszenie Turystyczne Kaszuby</t>
  </si>
  <si>
    <t>Lokalna Grupa Działania "Kaszubska Droga"</t>
  </si>
  <si>
    <t xml:space="preserve">Stowarzyszenie Północnokaszubska Lokalna Grupa Rybacka </t>
  </si>
  <si>
    <t>Stowarzyszenie Lokalna Grupa Działania "Kraina Dolnego Powiśla"</t>
  </si>
  <si>
    <t xml:space="preserve">Powiślańska Lokalna Grupa Działania </t>
  </si>
  <si>
    <t>Rok</t>
  </si>
  <si>
    <t>Sposób realizacji</t>
  </si>
  <si>
    <t>konkurs dla wnioskodawców</t>
  </si>
  <si>
    <t>konkurs dla grantobiorców</t>
  </si>
  <si>
    <t>NAZWA LGD</t>
  </si>
  <si>
    <t>ROK NABORÓW</t>
  </si>
  <si>
    <t>Orientacyjny limit środków w EURO</t>
  </si>
  <si>
    <t>gminy objęte LSR</t>
  </si>
  <si>
    <t>+</t>
  </si>
  <si>
    <t xml:space="preserve">Budowa lub rozbudowa lub zakup wraz z montażem magazynów energii wyłącznie na potrzeby źródeł OZE wraz z przyłączeniem do sieci.  </t>
  </si>
  <si>
    <t>Zwiększenie dostępu do zdeinstytucjonalizowanych, zindywidualizowanych i zintegrowanych usług społecznych, świadczonych w lokalnej społeczności, w oparciu o diagnozę sytuacji problemowej</t>
  </si>
  <si>
    <t>Zwiększenie dostępu do zdeinstytucjonalizowanych i zintegrowanych usług społecznych w zakresie wsparcia rodziny (w tym wsparcia preadopcyjnego 
i postadopcyjnego) i pieczy zastępczej, w szczególności świadczonych w lokalnej społeczności, w oparciu o diagnozę sytuacji problemowej, zasobów, potencjału, potrzeb</t>
  </si>
  <si>
    <t>Rozwój usług wspierających osoby objęte pieczą zastępczą, w tym osoby usamodzielniane z uwzględnieniem diagnozy sytuacji problemowej, zasobów, potencjału, predyspozycji, potrzeb, z wykorzystaniem usług aktywnej integracji</t>
  </si>
  <si>
    <t>Rozwój usług opieki długoterminowej świadczonej w formie zdeinstytucjonalizowanej jako działania medyczne lub społeczne polegające na świadczeniu długotrwałej opieki pielęgniarskiej, rehabilitacji, świadczeń terapeutycznych i usług pielęgnacyjno-opiekuńczych osobom przewlekle chorym i potrzebującym wsparcia w codziennym funkcjonowaniu, które nie wymagają hospitalizacji w warunkach oddziału szpitalnego oraz kontynuacji leczenia farmakologicznego i dietetycznego.</t>
  </si>
  <si>
    <t>Ochrona wód i ekosystemów od wód zależnych, w szczególności jezior</t>
  </si>
  <si>
    <t>Miejscowość, data</t>
  </si>
  <si>
    <t>Podpis osób upoważnionych</t>
  </si>
  <si>
    <t>SUMA</t>
  </si>
  <si>
    <t xml:space="preserve">4 (k) Zwiększanie równego i szybkiego dostępu do dobrej jakości, trwałych i przystępnych cenowo usług, w tym usług, które wspierają dostęp do mieszkań oraz opieki skoncentrowanej na osobie, w tym opieki zdrowotnej; </t>
  </si>
  <si>
    <t xml:space="preserve">4 (iii) Wspieranie włączenia społeczno-gospodarczego społeczności marginalizowanych, gospodarstw domowych o niskich dochodach oraz grup w niekorzystnej sytuacji, </t>
  </si>
  <si>
    <t>SO7 Przyciąganie i wspieranie młodych rolników i innych nowych rolników oraz ułatwienie zrównoważonego rozwoju przedsiębiorczości na ob.</t>
  </si>
  <si>
    <t>-</t>
  </si>
  <si>
    <t xml:space="preserve">Czynna ochrona i przywracanie walorów przyrodniczo-krajobrazowych, w tym na obszarach objętych formami ochrony przyrody oraz terenach zurbanizowanych </t>
  </si>
  <si>
    <t xml:space="preserve">Budowa i rozbudowa infrastruktury bezpiecznych kąpielisk </t>
  </si>
  <si>
    <t>Wyposażenie obiektów infrastruktury społecznej oraz doposażenie w pozostały niezbędny sprzęt i środki trwałe (z wyłączeniem wyrobów i produktów jednorazowego użytku)</t>
  </si>
  <si>
    <t xml:space="preserve">Rozwój infrastruktury szlaków turystyki aktywnej (szlaki konne). </t>
  </si>
  <si>
    <t xml:space="preserve">Rozwój infrastruktury szlaków turystyki aktywnej (karawaningowe miejsca postojowe). </t>
  </si>
  <si>
    <t xml:space="preserve">Rozwój infrastruktury szlaków turystyki aktywnej (w tym singletracki). </t>
  </si>
  <si>
    <t>Harmonogram naborów w ramach Planu Strategicznego dla Wspólnej Polityki Rolnej na lata 2023-2027 (PS WPR 2023-2027) oraz w ramach programu regionalnego Fundusze Europejskie dla Pomorza 2021-2027 (FEP 2021-2027)</t>
  </si>
  <si>
    <t>Nazwa interwencji PS WPR 2023-2027/ Działanie FEP 2021-2027</t>
  </si>
  <si>
    <t>PS WPR 2023-2027</t>
  </si>
  <si>
    <t>FEP 2021-2027</t>
  </si>
  <si>
    <t>województwo pomorskie</t>
  </si>
  <si>
    <t>wersja z dnia:</t>
  </si>
  <si>
    <t>Przedsięwzięcie (numer i nazwa)*</t>
  </si>
  <si>
    <t>Wnioskodawca*</t>
  </si>
  <si>
    <t xml:space="preserve">Harmonogram jest aktualizowany nie rzadziej niż raz na kwartał i może ulec zmianie. </t>
  </si>
  <si>
    <t>* zgodnie z zapisami LSR</t>
  </si>
  <si>
    <t>konkurs dla wnioskodawców w formie operacji w partnerstwie</t>
  </si>
  <si>
    <t>konkurs dla wnioskodawców w formie krajowych projektów partnerskich</t>
  </si>
  <si>
    <t>konkurs dla wnioskodawców w formie zagranicznych projektów partnerskich</t>
  </si>
  <si>
    <t>jst</t>
  </si>
  <si>
    <t>osoby młode do 25 r.ż.</t>
  </si>
  <si>
    <t>podmioty gospodarcze sektora MŚP</t>
  </si>
  <si>
    <t>mali rolnicy</t>
  </si>
  <si>
    <t>jednostki organizacyjne jst</t>
  </si>
  <si>
    <t>przedsiębiorcy</t>
  </si>
  <si>
    <t>rolnicy prowadzący małe gospodarstwa rolne oraz ich domownicy</t>
  </si>
  <si>
    <t>przedsiębiorstwa z branży czasu wolnego</t>
  </si>
  <si>
    <t>Stowarzyszenie "Bursztynowy Pasaż"</t>
  </si>
  <si>
    <r>
      <t>Budowa, rozbudowa, roboty budowlane (przebudowa i remont) obiektów infrastruktury społecznej na rzecz usług społecznych wraz z niezbędnym zagospodarowaniem otoczenia.</t>
    </r>
    <r>
      <rPr>
        <b/>
        <sz val="7"/>
        <color theme="1"/>
        <rFont val="Calibri"/>
        <family val="2"/>
        <charset val="238"/>
        <scheme val="minor"/>
      </rPr>
      <t xml:space="preserve"> </t>
    </r>
  </si>
  <si>
    <t>Rodzaj operacji PS WPR 2023-2027/                                                                                    Typ projektów FEP 2021-2027</t>
  </si>
  <si>
    <t xml:space="preserve">1.1 budowa i/lub modernizacja i/lub doposażenie niekomercyjnej infrastruktuty kulturalnej i/lub rekreacyjnej i/lub zagospodarowanie przestrzeni publicznej (mała infrastruktura) </t>
  </si>
  <si>
    <t>1.4 Wsparcie organizacji wydarzeń/szkoleń wykorzystujących lokalne zasoby i zawierających elementy środowiskowe, organizowanych na bazie ogólnodostępnej infrastruktury publicznej</t>
  </si>
  <si>
    <t>3.1 Wyposażenie obiektów infrastruktury publicznej w urządzenia do gromadzenia energii elektrycznej.</t>
  </si>
  <si>
    <t>1.2 Budowa lub modernizacja obiektów niekomercyjnej infrastruktury turystycznej</t>
  </si>
  <si>
    <t>1.3 Wsparcie dla osób podejmujących lub przedsiębiorstw rozwijających działalność gospodarczą w sferze czasu wolnego</t>
  </si>
  <si>
    <t>2.3 Wsparcie dla osób podejmujących lub przedsiębiorstw rozwijających działalność gospodarczą w sferze usług rehabilitacyjnych i/lub opiekuńczych i/lub asystenckich</t>
  </si>
  <si>
    <t>3.2 Wsparcie dla osób podejmujących lub przedsiębiorstw rozwijających działalność gospodarczą w zakresie OZE</t>
  </si>
  <si>
    <t>Tczew,13.03.2026</t>
  </si>
  <si>
    <t>105 180,1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</si>
</sst>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12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wrapText="1"/>
    </xf>
    <xf numFmtId="0" fontId="9" fillId="0" borderId="0" xfId="0" applyFont="1" applyAlignment="1">
      <alignment vertical="top" wrapText="1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1" fillId="2" borderId="11" xfId="0" applyFont="1" applyFill="1" applyBorder="1" applyAlignment="1">
      <alignment horizontal="center"/>
    </xf>
    <xf numFmtId="0" fontId="1" fillId="0" borderId="0" xfId="0" applyFont="1"/>
    <xf numFmtId="14" fontId="0" fillId="0" borderId="3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4" fontId="2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14" fontId="2" fillId="0" borderId="6" xfId="0" applyNumberFormat="1" applyFont="1" applyBorder="1" applyAlignment="1" applyProtection="1">
      <alignment horizontal="center" vertical="center" wrapText="1"/>
      <protection locked="0"/>
    </xf>
    <xf numFmtId="14" fontId="2" fillId="0" borderId="7" xfId="0" applyNumberFormat="1" applyFont="1" applyBorder="1" applyAlignment="1" applyProtection="1">
      <alignment horizontal="center" vertical="center" wrapText="1"/>
      <protection locked="0"/>
    </xf>
    <xf numFmtId="14" fontId="2" fillId="0" borderId="2" xfId="0" applyNumberFormat="1" applyFont="1" applyBorder="1" applyAlignment="1" applyProtection="1">
      <alignment horizontal="center" vertical="center" wrapText="1"/>
      <protection locked="0"/>
    </xf>
    <xf numFmtId="0" fontId="8" fillId="3" borderId="33" xfId="0" applyFont="1" applyFill="1" applyBorder="1" applyAlignment="1">
      <alignment horizontal="center"/>
    </xf>
    <xf numFmtId="0" fontId="8" fillId="3" borderId="34" xfId="0" applyFont="1" applyFill="1" applyBorder="1" applyAlignment="1">
      <alignment horizontal="center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2" fillId="0" borderId="25" xfId="0" applyFont="1" applyBorder="1" applyAlignment="1" applyProtection="1">
      <alignment horizontal="center" vertical="center" wrapText="1"/>
      <protection locked="0"/>
    </xf>
    <xf numFmtId="164" fontId="2" fillId="0" borderId="23" xfId="0" applyNumberFormat="1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>
      <alignment horizontal="center" vertical="center" wrapText="1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9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2</xdr:row>
      <xdr:rowOff>32245</xdr:rowOff>
    </xdr:from>
    <xdr:to>
      <xdr:col>4</xdr:col>
      <xdr:colOff>1267691</xdr:colOff>
      <xdr:row>5</xdr:row>
      <xdr:rowOff>118057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18" y="456540"/>
          <a:ext cx="5657850" cy="683289"/>
        </a:xfrm>
        <a:prstGeom prst="rect">
          <a:avLst/>
        </a:prstGeom>
      </xdr:spPr>
    </xdr:pic>
    <xdr:clientData/>
  </xdr:twoCellAnchor>
  <xdr:twoCellAnchor editAs="oneCell">
    <xdr:from>
      <xdr:col>6</xdr:col>
      <xdr:colOff>155864</xdr:colOff>
      <xdr:row>4</xdr:row>
      <xdr:rowOff>7595</xdr:rowOff>
    </xdr:from>
    <xdr:to>
      <xdr:col>16384</xdr:col>
      <xdr:colOff>233795</xdr:colOff>
      <xdr:row>8</xdr:row>
      <xdr:rowOff>38939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24455" y="838868"/>
          <a:ext cx="6832248" cy="8279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0"/>
  <sheetViews>
    <sheetView showGridLines="0" tabSelected="1" topLeftCell="A23" zoomScale="80" zoomScaleNormal="80" workbookViewId="0">
      <selection activeCell="K24" sqref="K24:K27"/>
    </sheetView>
  </sheetViews>
  <sheetFormatPr defaultColWidth="0" defaultRowHeight="14.4" zeroHeight="1" x14ac:dyDescent="0.3"/>
  <cols>
    <col min="1" max="1" width="9.109375" customWidth="1"/>
    <col min="2" max="2" width="11" customWidth="1"/>
    <col min="3" max="3" width="28.33203125" customWidth="1"/>
    <col min="4" max="4" width="17.6640625" customWidth="1"/>
    <col min="5" max="5" width="57.6640625" customWidth="1"/>
    <col min="6" max="6" width="19.33203125" customWidth="1"/>
    <col min="7" max="7" width="27.33203125" customWidth="1"/>
    <col min="8" max="9" width="9.109375" customWidth="1"/>
    <col min="10" max="10" width="14.33203125" customWidth="1"/>
    <col min="11" max="11" width="11.6640625" customWidth="1"/>
    <col min="12" max="12" width="14" customWidth="1"/>
    <col min="13" max="13" width="11.44140625" customWidth="1"/>
    <col min="14" max="14" width="3" customWidth="1"/>
    <col min="15" max="16384" width="9.109375" hidden="1"/>
  </cols>
  <sheetData>
    <row r="1" spans="1:14" s="9" customFormat="1" ht="17.399999999999999" thickBot="1" x14ac:dyDescent="0.4">
      <c r="A1" s="28" t="s">
        <v>107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4" s="9" customFormat="1" ht="12" customHeight="1" thickBot="1" x14ac:dyDescent="0.35">
      <c r="A2" s="45" t="s">
        <v>112</v>
      </c>
      <c r="B2" s="46"/>
      <c r="C2" s="22">
        <v>46094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 s="9" customFormat="1" ht="15.6" thickTop="1" thickBot="1" x14ac:dyDescent="0.35">
      <c r="A3" s="11"/>
      <c r="B3" s="11"/>
      <c r="C3" s="11"/>
      <c r="D3" s="11"/>
      <c r="E3" s="11"/>
      <c r="F3" s="11"/>
      <c r="G3" s="11"/>
      <c r="H3"/>
      <c r="I3"/>
      <c r="J3"/>
      <c r="K3" s="29" t="s">
        <v>84</v>
      </c>
      <c r="L3" s="30"/>
      <c r="M3" s="23">
        <v>2026</v>
      </c>
    </row>
    <row r="4" spans="1:14" s="9" customFormat="1" ht="15" thickTop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4" s="9" customForma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4" s="9" customFormat="1" ht="15" thickBot="1" x14ac:dyDescent="0.3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4" s="9" customFormat="1" ht="15.6" thickTop="1" thickBot="1" x14ac:dyDescent="0.35">
      <c r="A7" s="29" t="s">
        <v>83</v>
      </c>
      <c r="B7" s="30"/>
      <c r="C7" s="30"/>
      <c r="D7" s="31" t="s">
        <v>72</v>
      </c>
      <c r="E7" s="31"/>
      <c r="F7" s="32"/>
      <c r="G7" s="11"/>
      <c r="H7"/>
      <c r="I7"/>
      <c r="J7"/>
      <c r="K7" s="11"/>
      <c r="L7" s="11"/>
      <c r="M7" s="11"/>
    </row>
    <row r="8" spans="1:14" s="9" customFormat="1" ht="15" thickTop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s="9" customFormat="1" ht="15" thickBot="1" x14ac:dyDescent="0.35">
      <c r="A9"/>
      <c r="B9"/>
      <c r="C9"/>
      <c r="D9"/>
      <c r="E9"/>
      <c r="F9"/>
      <c r="G9"/>
      <c r="H9"/>
      <c r="I9"/>
      <c r="J9"/>
      <c r="K9"/>
      <c r="L9"/>
      <c r="M9"/>
    </row>
    <row r="10" spans="1:14" s="9" customFormat="1" ht="39.75" customHeight="1" x14ac:dyDescent="0.3">
      <c r="A10" s="12" t="s">
        <v>0</v>
      </c>
      <c r="B10" s="13" t="s">
        <v>21</v>
      </c>
      <c r="C10" s="13" t="s">
        <v>1</v>
      </c>
      <c r="D10" s="13" t="s">
        <v>108</v>
      </c>
      <c r="E10" s="13" t="s">
        <v>130</v>
      </c>
      <c r="F10" s="13" t="s">
        <v>113</v>
      </c>
      <c r="G10" s="13" t="s">
        <v>114</v>
      </c>
      <c r="H10" s="13" t="s">
        <v>2</v>
      </c>
      <c r="I10" s="13" t="s">
        <v>3</v>
      </c>
      <c r="J10" s="13" t="s">
        <v>85</v>
      </c>
      <c r="K10" s="13" t="s">
        <v>4</v>
      </c>
      <c r="L10" s="13" t="s">
        <v>5</v>
      </c>
      <c r="M10" s="14" t="s">
        <v>6</v>
      </c>
      <c r="N10" s="10"/>
    </row>
    <row r="11" spans="1:14" s="9" customFormat="1" ht="84.9" hidden="1" customHeight="1" x14ac:dyDescent="0.3">
      <c r="A11" s="33"/>
      <c r="B11" s="36"/>
      <c r="C11" s="36"/>
      <c r="D11" s="36"/>
      <c r="E11" s="7"/>
      <c r="F11" s="36"/>
      <c r="G11" s="7"/>
      <c r="H11" s="42"/>
      <c r="I11" s="42"/>
      <c r="J11" s="47"/>
      <c r="K11" s="36"/>
      <c r="L11" s="36"/>
      <c r="M11" s="39"/>
    </row>
    <row r="12" spans="1:14" s="9" customFormat="1" ht="84.9" hidden="1" customHeight="1" x14ac:dyDescent="0.3">
      <c r="A12" s="34"/>
      <c r="B12" s="37"/>
      <c r="C12" s="37"/>
      <c r="D12" s="37"/>
      <c r="E12" s="7"/>
      <c r="F12" s="37"/>
      <c r="G12" s="7"/>
      <c r="H12" s="43"/>
      <c r="I12" s="43"/>
      <c r="J12" s="48"/>
      <c r="K12" s="37"/>
      <c r="L12" s="37"/>
      <c r="M12" s="40"/>
    </row>
    <row r="13" spans="1:14" s="9" customFormat="1" ht="84.9" hidden="1" customHeight="1" x14ac:dyDescent="0.3">
      <c r="A13" s="34"/>
      <c r="B13" s="37"/>
      <c r="C13" s="37"/>
      <c r="D13" s="37"/>
      <c r="E13" s="7"/>
      <c r="F13" s="37"/>
      <c r="G13" s="7"/>
      <c r="H13" s="43"/>
      <c r="I13" s="43"/>
      <c r="J13" s="48"/>
      <c r="K13" s="37"/>
      <c r="L13" s="37"/>
      <c r="M13" s="40"/>
    </row>
    <row r="14" spans="1:14" s="9" customFormat="1" ht="84.9" hidden="1" customHeight="1" x14ac:dyDescent="0.3">
      <c r="A14" s="35"/>
      <c r="B14" s="38"/>
      <c r="C14" s="38"/>
      <c r="D14" s="38"/>
      <c r="E14" s="7"/>
      <c r="F14" s="38"/>
      <c r="G14" s="7"/>
      <c r="H14" s="44"/>
      <c r="I14" s="44"/>
      <c r="J14" s="49"/>
      <c r="K14" s="38"/>
      <c r="L14" s="38"/>
      <c r="M14" s="41"/>
    </row>
    <row r="15" spans="1:14" s="9" customFormat="1" ht="84.9" customHeight="1" x14ac:dyDescent="0.3">
      <c r="A15" s="33" t="s">
        <v>109</v>
      </c>
      <c r="B15" s="36" t="s">
        <v>100</v>
      </c>
      <c r="C15" s="36" t="s">
        <v>7</v>
      </c>
      <c r="D15" s="50" t="str">
        <f>IF(C15="","",VLOOKUP(LEFT(C15,50)&amp;"*",słownik!E2:F7,2,FALSE))</f>
        <v>I 13.1. - LEADER/Rozwój Lokalny Kierowany przez Społeczność - komponent Wdrażanie LSR</v>
      </c>
      <c r="E15" s="7" t="s">
        <v>30</v>
      </c>
      <c r="F15" s="36" t="s">
        <v>131</v>
      </c>
      <c r="G15" s="7" t="s">
        <v>46</v>
      </c>
      <c r="H15" s="42">
        <v>46027</v>
      </c>
      <c r="I15" s="42">
        <v>46041</v>
      </c>
      <c r="J15" s="47">
        <v>34000</v>
      </c>
      <c r="K15" s="36" t="s">
        <v>86</v>
      </c>
      <c r="L15" s="36" t="s">
        <v>81</v>
      </c>
      <c r="M15" s="39"/>
    </row>
    <row r="16" spans="1:14" s="9" customFormat="1" ht="84.9" customHeight="1" x14ac:dyDescent="0.3">
      <c r="A16" s="34"/>
      <c r="B16" s="37"/>
      <c r="C16" s="37"/>
      <c r="D16" s="51"/>
      <c r="E16" s="7"/>
      <c r="F16" s="37"/>
      <c r="G16" s="7"/>
      <c r="H16" s="43"/>
      <c r="I16" s="43"/>
      <c r="J16" s="48"/>
      <c r="K16" s="37"/>
      <c r="L16" s="37"/>
      <c r="M16" s="40"/>
    </row>
    <row r="17" spans="1:13" s="9" customFormat="1" ht="84.9" customHeight="1" x14ac:dyDescent="0.3">
      <c r="A17" s="34"/>
      <c r="B17" s="37"/>
      <c r="C17" s="37"/>
      <c r="D17" s="51"/>
      <c r="E17" s="7"/>
      <c r="F17" s="37"/>
      <c r="G17" s="7"/>
      <c r="H17" s="43"/>
      <c r="I17" s="43"/>
      <c r="J17" s="48"/>
      <c r="K17" s="37"/>
      <c r="L17" s="37"/>
      <c r="M17" s="40"/>
    </row>
    <row r="18" spans="1:13" s="9" customFormat="1" ht="84.9" customHeight="1" x14ac:dyDescent="0.3">
      <c r="A18" s="35"/>
      <c r="B18" s="38"/>
      <c r="C18" s="38"/>
      <c r="D18" s="52"/>
      <c r="E18" s="7"/>
      <c r="F18" s="38"/>
      <c r="G18" s="7"/>
      <c r="H18" s="44"/>
      <c r="I18" s="44"/>
      <c r="J18" s="49"/>
      <c r="K18" s="38"/>
      <c r="L18" s="38"/>
      <c r="M18" s="41"/>
    </row>
    <row r="19" spans="1:13" s="9" customFormat="1" ht="84.9" customHeight="1" x14ac:dyDescent="0.3">
      <c r="A19" s="33" t="s">
        <v>109</v>
      </c>
      <c r="B19" s="36" t="s">
        <v>100</v>
      </c>
      <c r="C19" s="36" t="s">
        <v>7</v>
      </c>
      <c r="D19" s="50" t="str">
        <f>IF(C19="","",VLOOKUP(LEFT(C19,50)&amp;"*",słownik!E2:F7,2,FALSE))</f>
        <v>I 13.1. - LEADER/Rozwój Lokalny Kierowany przez Społeczność - komponent Wdrażanie LSR</v>
      </c>
      <c r="E19" s="7" t="s">
        <v>30</v>
      </c>
      <c r="F19" s="36" t="s">
        <v>131</v>
      </c>
      <c r="G19" s="7" t="s">
        <v>46</v>
      </c>
      <c r="H19" s="42">
        <v>46098</v>
      </c>
      <c r="I19" s="42">
        <v>46112</v>
      </c>
      <c r="J19" s="47">
        <v>200000</v>
      </c>
      <c r="K19" s="36" t="s">
        <v>86</v>
      </c>
      <c r="L19" s="36" t="s">
        <v>81</v>
      </c>
      <c r="M19" s="39"/>
    </row>
    <row r="20" spans="1:13" s="9" customFormat="1" ht="84.9" customHeight="1" x14ac:dyDescent="0.3">
      <c r="A20" s="34"/>
      <c r="B20" s="37"/>
      <c r="C20" s="37"/>
      <c r="D20" s="51"/>
      <c r="E20" s="7"/>
      <c r="F20" s="37"/>
      <c r="G20" s="7"/>
      <c r="H20" s="43"/>
      <c r="I20" s="43"/>
      <c r="J20" s="48"/>
      <c r="K20" s="56"/>
      <c r="L20" s="56"/>
      <c r="M20" s="40"/>
    </row>
    <row r="21" spans="1:13" s="9" customFormat="1" ht="84.9" customHeight="1" x14ac:dyDescent="0.3">
      <c r="A21" s="34"/>
      <c r="B21" s="37"/>
      <c r="C21" s="37"/>
      <c r="D21" s="51"/>
      <c r="E21" s="7"/>
      <c r="F21" s="37"/>
      <c r="G21" s="7"/>
      <c r="H21" s="43"/>
      <c r="I21" s="43"/>
      <c r="J21" s="48"/>
      <c r="K21" s="56"/>
      <c r="L21" s="56"/>
      <c r="M21" s="40"/>
    </row>
    <row r="22" spans="1:13" s="9" customFormat="1" ht="84.9" customHeight="1" x14ac:dyDescent="0.3">
      <c r="A22" s="34"/>
      <c r="B22" s="37"/>
      <c r="C22" s="37"/>
      <c r="D22" s="51"/>
      <c r="E22" s="7"/>
      <c r="F22" s="37"/>
      <c r="G22" s="7"/>
      <c r="H22" s="43"/>
      <c r="I22" s="43"/>
      <c r="J22" s="48"/>
      <c r="K22" s="56"/>
      <c r="L22" s="56"/>
      <c r="M22" s="40"/>
    </row>
    <row r="23" spans="1:13" s="9" customFormat="1" ht="84.9" customHeight="1" x14ac:dyDescent="0.3">
      <c r="A23" s="35"/>
      <c r="B23" s="38"/>
      <c r="C23" s="38"/>
      <c r="D23" s="52"/>
      <c r="E23" s="7"/>
      <c r="F23" s="38"/>
      <c r="G23" s="7"/>
      <c r="H23" s="44"/>
      <c r="I23" s="44"/>
      <c r="J23" s="49"/>
      <c r="K23" s="57"/>
      <c r="L23" s="57"/>
      <c r="M23" s="41"/>
    </row>
    <row r="24" spans="1:13" s="9" customFormat="1" ht="84.9" customHeight="1" x14ac:dyDescent="0.3">
      <c r="A24" s="33" t="s">
        <v>109</v>
      </c>
      <c r="B24" s="53" t="s">
        <v>100</v>
      </c>
      <c r="C24" s="36" t="s">
        <v>7</v>
      </c>
      <c r="D24" s="50" t="str">
        <f>IF(C24="","",VLOOKUP(LEFT(C24,50)&amp;"*",słownik!E2:F7,2,FALSE))</f>
        <v>I 13.1. - LEADER/Rozwój Lokalny Kierowany przez Społeczność - komponent Wdrażanie LSR</v>
      </c>
      <c r="E24" s="7" t="s">
        <v>32</v>
      </c>
      <c r="F24" s="36" t="s">
        <v>132</v>
      </c>
      <c r="G24" s="7" t="s">
        <v>124</v>
      </c>
      <c r="H24" s="42">
        <v>46098</v>
      </c>
      <c r="I24" s="42">
        <v>46112</v>
      </c>
      <c r="J24" s="47">
        <v>76215.3</v>
      </c>
      <c r="K24" s="36" t="s">
        <v>86</v>
      </c>
      <c r="L24" s="36" t="s">
        <v>81</v>
      </c>
      <c r="M24" s="39"/>
    </row>
    <row r="25" spans="1:13" s="9" customFormat="1" ht="84.9" customHeight="1" x14ac:dyDescent="0.3">
      <c r="A25" s="34"/>
      <c r="B25" s="54"/>
      <c r="C25" s="37"/>
      <c r="D25" s="51"/>
      <c r="E25" s="7"/>
      <c r="F25" s="37"/>
      <c r="G25" s="7"/>
      <c r="H25" s="43"/>
      <c r="I25" s="43"/>
      <c r="J25" s="48"/>
      <c r="K25" s="37"/>
      <c r="L25" s="37"/>
      <c r="M25" s="40"/>
    </row>
    <row r="26" spans="1:13" s="9" customFormat="1" ht="84.9" customHeight="1" x14ac:dyDescent="0.3">
      <c r="A26" s="34"/>
      <c r="B26" s="54"/>
      <c r="C26" s="37"/>
      <c r="D26" s="51"/>
      <c r="E26" s="7"/>
      <c r="F26" s="37"/>
      <c r="G26" s="7"/>
      <c r="H26" s="43"/>
      <c r="I26" s="43"/>
      <c r="J26" s="48"/>
      <c r="K26" s="37"/>
      <c r="L26" s="37"/>
      <c r="M26" s="40"/>
    </row>
    <row r="27" spans="1:13" s="9" customFormat="1" ht="84.9" customHeight="1" x14ac:dyDescent="0.3">
      <c r="A27" s="34"/>
      <c r="B27" s="55"/>
      <c r="C27" s="37"/>
      <c r="D27" s="51"/>
      <c r="E27" s="7"/>
      <c r="F27" s="37"/>
      <c r="G27" s="7"/>
      <c r="H27" s="43"/>
      <c r="I27" s="43"/>
      <c r="J27" s="48"/>
      <c r="K27" s="37"/>
      <c r="L27" s="37"/>
      <c r="M27" s="40"/>
    </row>
    <row r="28" spans="1:13" s="9" customFormat="1" ht="84.9" customHeight="1" x14ac:dyDescent="0.3">
      <c r="A28" s="33" t="s">
        <v>110</v>
      </c>
      <c r="B28" s="36" t="s">
        <v>23</v>
      </c>
      <c r="C28" s="36" t="s">
        <v>8</v>
      </c>
      <c r="D28" s="50" t="str">
        <f>IF(C28="","",VLOOKUP(LEFT(C28,50)&amp;"*",słownik!E2:F7,2,FALSE))</f>
        <v>FEPM.02.07. Odnawialne źródła energii - RLKS</v>
      </c>
      <c r="E28" s="7" t="s">
        <v>88</v>
      </c>
      <c r="F28" s="36" t="s">
        <v>133</v>
      </c>
      <c r="G28" s="7" t="s">
        <v>46</v>
      </c>
      <c r="H28" s="42">
        <v>46128</v>
      </c>
      <c r="I28" s="42">
        <v>46142</v>
      </c>
      <c r="J28" s="47">
        <v>130000</v>
      </c>
      <c r="K28" s="36" t="s">
        <v>86</v>
      </c>
      <c r="L28" s="36" t="s">
        <v>81</v>
      </c>
      <c r="M28" s="39"/>
    </row>
    <row r="29" spans="1:13" s="9" customFormat="1" ht="84.9" customHeight="1" x14ac:dyDescent="0.3">
      <c r="A29" s="34"/>
      <c r="B29" s="37"/>
      <c r="C29" s="37"/>
      <c r="D29" s="51"/>
      <c r="E29" s="7"/>
      <c r="F29" s="37"/>
      <c r="G29" s="7"/>
      <c r="H29" s="43"/>
      <c r="I29" s="43"/>
      <c r="J29" s="48"/>
      <c r="K29" s="37"/>
      <c r="L29" s="37"/>
      <c r="M29" s="40"/>
    </row>
    <row r="30" spans="1:13" s="9" customFormat="1" ht="84.9" customHeight="1" x14ac:dyDescent="0.3">
      <c r="A30" s="34"/>
      <c r="B30" s="37"/>
      <c r="C30" s="37"/>
      <c r="D30" s="51"/>
      <c r="E30" s="7"/>
      <c r="F30" s="37"/>
      <c r="G30" s="7"/>
      <c r="H30" s="43"/>
      <c r="I30" s="43"/>
      <c r="J30" s="48"/>
      <c r="K30" s="37"/>
      <c r="L30" s="37"/>
      <c r="M30" s="40"/>
    </row>
    <row r="31" spans="1:13" s="9" customFormat="1" ht="84.9" customHeight="1" x14ac:dyDescent="0.3">
      <c r="A31" s="34"/>
      <c r="B31" s="37"/>
      <c r="C31" s="37"/>
      <c r="D31" s="51"/>
      <c r="E31" s="7"/>
      <c r="F31" s="37"/>
      <c r="G31" s="7"/>
      <c r="H31" s="44"/>
      <c r="I31" s="43"/>
      <c r="J31" s="48"/>
      <c r="K31" s="37"/>
      <c r="L31" s="37"/>
      <c r="M31" s="40"/>
    </row>
    <row r="32" spans="1:13" s="9" customFormat="1" ht="84.9" customHeight="1" x14ac:dyDescent="0.3">
      <c r="A32" s="33" t="s">
        <v>110</v>
      </c>
      <c r="B32" s="36" t="s">
        <v>22</v>
      </c>
      <c r="C32" s="36" t="s">
        <v>17</v>
      </c>
      <c r="D32" s="50" t="str">
        <f>IF(C32="","",VLOOKUP(LEFT(C32,50)&amp;"*",słownik!E2:F7,2,FALSE))</f>
        <v>FEPM.06.12 Infrastruktura turystyki – RLKS</v>
      </c>
      <c r="E32" s="7" t="s">
        <v>105</v>
      </c>
      <c r="F32" s="36" t="s">
        <v>134</v>
      </c>
      <c r="G32" s="7" t="s">
        <v>46</v>
      </c>
      <c r="H32" s="42">
        <v>46128</v>
      </c>
      <c r="I32" s="42">
        <v>46156</v>
      </c>
      <c r="J32" s="47">
        <v>260509.18</v>
      </c>
      <c r="K32" s="36" t="s">
        <v>86</v>
      </c>
      <c r="L32" s="36" t="s">
        <v>81</v>
      </c>
      <c r="M32" s="39"/>
    </row>
    <row r="33" spans="1:13" s="9" customFormat="1" ht="84.9" customHeight="1" x14ac:dyDescent="0.3">
      <c r="A33" s="34"/>
      <c r="B33" s="37"/>
      <c r="C33" s="37"/>
      <c r="D33" s="51"/>
      <c r="E33" s="7" t="s">
        <v>106</v>
      </c>
      <c r="F33" s="37"/>
      <c r="G33" s="7"/>
      <c r="H33" s="43"/>
      <c r="I33" s="43"/>
      <c r="J33" s="48"/>
      <c r="K33" s="37"/>
      <c r="L33" s="37"/>
      <c r="M33" s="40"/>
    </row>
    <row r="34" spans="1:13" s="9" customFormat="1" ht="84.9" customHeight="1" x14ac:dyDescent="0.3">
      <c r="A34" s="34"/>
      <c r="B34" s="37"/>
      <c r="C34" s="37"/>
      <c r="D34" s="51"/>
      <c r="E34" s="7" t="s">
        <v>104</v>
      </c>
      <c r="F34" s="37"/>
      <c r="G34" s="7"/>
      <c r="H34" s="43"/>
      <c r="I34" s="43"/>
      <c r="J34" s="48"/>
      <c r="K34" s="37"/>
      <c r="L34" s="37"/>
      <c r="M34" s="40"/>
    </row>
    <row r="35" spans="1:13" s="9" customFormat="1" ht="84.9" customHeight="1" x14ac:dyDescent="0.3">
      <c r="A35" s="34"/>
      <c r="B35" s="37"/>
      <c r="C35" s="37"/>
      <c r="D35" s="51"/>
      <c r="E35" s="7"/>
      <c r="F35" s="37"/>
      <c r="G35" s="7"/>
      <c r="H35" s="44"/>
      <c r="I35" s="43"/>
      <c r="J35" s="48"/>
      <c r="K35" s="37"/>
      <c r="L35" s="37"/>
      <c r="M35" s="40"/>
    </row>
    <row r="36" spans="1:13" s="9" customFormat="1" ht="84.9" customHeight="1" x14ac:dyDescent="0.3">
      <c r="A36" s="33" t="s">
        <v>109</v>
      </c>
      <c r="B36" s="36" t="s">
        <v>100</v>
      </c>
      <c r="C36" s="36" t="s">
        <v>7</v>
      </c>
      <c r="D36" s="50" t="str">
        <f>IF(C36="","",VLOOKUP(LEFT(C36,50)&amp;"*",słownik!E2:F7,2,FALSE))</f>
        <v>I 13.1. - LEADER/Rozwój Lokalny Kierowany przez Społeczność - komponent Wdrażanie LSR</v>
      </c>
      <c r="E36" s="7" t="s">
        <v>34</v>
      </c>
      <c r="F36" s="36" t="s">
        <v>135</v>
      </c>
      <c r="G36" s="7" t="s">
        <v>43</v>
      </c>
      <c r="H36" s="42">
        <v>46129</v>
      </c>
      <c r="I36" s="42">
        <v>46153</v>
      </c>
      <c r="J36" s="47" t="s">
        <v>139</v>
      </c>
      <c r="K36" s="36" t="s">
        <v>86</v>
      </c>
      <c r="L36" s="36" t="s">
        <v>81</v>
      </c>
      <c r="M36" s="39"/>
    </row>
    <row r="37" spans="1:13" s="9" customFormat="1" ht="84.9" customHeight="1" x14ac:dyDescent="0.3">
      <c r="A37" s="34"/>
      <c r="B37" s="37"/>
      <c r="C37" s="37"/>
      <c r="D37" s="51"/>
      <c r="E37" s="7"/>
      <c r="F37" s="37"/>
      <c r="G37" s="7"/>
      <c r="H37" s="43"/>
      <c r="I37" s="43"/>
      <c r="J37" s="48"/>
      <c r="K37" s="37"/>
      <c r="L37" s="37"/>
      <c r="M37" s="40"/>
    </row>
    <row r="38" spans="1:13" s="9" customFormat="1" ht="84.9" customHeight="1" x14ac:dyDescent="0.3">
      <c r="A38" s="34"/>
      <c r="B38" s="37"/>
      <c r="C38" s="37"/>
      <c r="D38" s="51"/>
      <c r="E38" s="7"/>
      <c r="F38" s="37"/>
      <c r="G38" s="7"/>
      <c r="H38" s="43"/>
      <c r="I38" s="43"/>
      <c r="J38" s="48"/>
      <c r="K38" s="37"/>
      <c r="L38" s="37"/>
      <c r="M38" s="40"/>
    </row>
    <row r="39" spans="1:13" s="9" customFormat="1" ht="84.9" customHeight="1" thickBot="1" x14ac:dyDescent="0.35">
      <c r="A39" s="68"/>
      <c r="B39" s="67"/>
      <c r="C39" s="67"/>
      <c r="D39" s="69"/>
      <c r="E39" s="8"/>
      <c r="F39" s="67"/>
      <c r="G39" s="8"/>
      <c r="H39" s="44"/>
      <c r="I39" s="43"/>
      <c r="J39" s="66"/>
      <c r="K39" s="67"/>
      <c r="L39" s="67"/>
      <c r="M39" s="65"/>
    </row>
    <row r="40" spans="1:13" s="9" customFormat="1" ht="84.9" customHeight="1" x14ac:dyDescent="0.3">
      <c r="A40" s="33" t="s">
        <v>109</v>
      </c>
      <c r="B40" s="36" t="s">
        <v>100</v>
      </c>
      <c r="C40" s="36" t="s">
        <v>7</v>
      </c>
      <c r="D40" s="50" t="str">
        <f>IF(C40="","",VLOOKUP(LEFT(C40,50)&amp;"*",słownik!E2:F7,2,FALSE))</f>
        <v>I 13.1. - LEADER/Rozwój Lokalny Kierowany przez Społeczność - komponent Wdrażanie LSR</v>
      </c>
      <c r="E40" s="7" t="s">
        <v>35</v>
      </c>
      <c r="F40" s="36" t="s">
        <v>135</v>
      </c>
      <c r="G40" s="7" t="s">
        <v>58</v>
      </c>
      <c r="H40" s="42">
        <v>46129</v>
      </c>
      <c r="I40" s="42">
        <v>46153</v>
      </c>
      <c r="J40" s="47">
        <v>61819.9</v>
      </c>
      <c r="K40" s="36" t="s">
        <v>86</v>
      </c>
      <c r="L40" s="36" t="s">
        <v>81</v>
      </c>
      <c r="M40" s="39"/>
    </row>
    <row r="41" spans="1:13" s="9" customFormat="1" ht="84.9" customHeight="1" x14ac:dyDescent="0.3">
      <c r="A41" s="34"/>
      <c r="B41" s="37"/>
      <c r="C41" s="37"/>
      <c r="D41" s="51"/>
      <c r="E41" s="7"/>
      <c r="F41" s="37"/>
      <c r="G41" s="7" t="s">
        <v>122</v>
      </c>
      <c r="H41" s="43"/>
      <c r="I41" s="43"/>
      <c r="J41" s="48"/>
      <c r="K41" s="37"/>
      <c r="L41" s="37"/>
      <c r="M41" s="40"/>
    </row>
    <row r="42" spans="1:13" s="9" customFormat="1" ht="84.9" customHeight="1" x14ac:dyDescent="0.3">
      <c r="A42" s="34"/>
      <c r="B42" s="37"/>
      <c r="C42" s="37"/>
      <c r="D42" s="51"/>
      <c r="E42" s="7"/>
      <c r="F42" s="37"/>
      <c r="G42" s="7"/>
      <c r="H42" s="43"/>
      <c r="I42" s="43"/>
      <c r="J42" s="48"/>
      <c r="K42" s="37"/>
      <c r="L42" s="37"/>
      <c r="M42" s="40"/>
    </row>
    <row r="43" spans="1:13" s="9" customFormat="1" ht="84.9" customHeight="1" x14ac:dyDescent="0.3">
      <c r="A43" s="35"/>
      <c r="B43" s="38"/>
      <c r="C43" s="38"/>
      <c r="D43" s="52"/>
      <c r="E43" s="7"/>
      <c r="F43" s="38"/>
      <c r="G43" s="7"/>
      <c r="H43" s="44"/>
      <c r="I43" s="43"/>
      <c r="J43" s="49"/>
      <c r="K43" s="38"/>
      <c r="L43" s="38"/>
      <c r="M43" s="41"/>
    </row>
    <row r="44" spans="1:13" s="9" customFormat="1" ht="84.9" customHeight="1" x14ac:dyDescent="0.3">
      <c r="A44" s="33" t="s">
        <v>109</v>
      </c>
      <c r="B44" s="36" t="s">
        <v>100</v>
      </c>
      <c r="C44" s="36" t="s">
        <v>7</v>
      </c>
      <c r="D44" s="50" t="str">
        <f>IF(C44="","",VLOOKUP(LEFT(C44,50)&amp;"*",słownik!E2:F7,2,FALSE))</f>
        <v>I 13.1. - LEADER/Rozwój Lokalny Kierowany przez Społeczność - komponent Wdrażanie LSR</v>
      </c>
      <c r="E44" s="7" t="s">
        <v>34</v>
      </c>
      <c r="F44" s="36" t="s">
        <v>136</v>
      </c>
      <c r="G44" s="7" t="s">
        <v>43</v>
      </c>
      <c r="H44" s="42">
        <v>46129</v>
      </c>
      <c r="I44" s="42">
        <v>46153</v>
      </c>
      <c r="J44" s="47">
        <v>131200</v>
      </c>
      <c r="K44" s="36" t="s">
        <v>86</v>
      </c>
      <c r="L44" s="36" t="s">
        <v>81</v>
      </c>
      <c r="M44" s="39"/>
    </row>
    <row r="45" spans="1:13" s="9" customFormat="1" ht="84.9" customHeight="1" x14ac:dyDescent="0.3">
      <c r="A45" s="34"/>
      <c r="B45" s="37"/>
      <c r="C45" s="37"/>
      <c r="D45" s="51"/>
      <c r="E45" s="7"/>
      <c r="F45" s="37"/>
      <c r="G45" s="7"/>
      <c r="H45" s="43"/>
      <c r="I45" s="43"/>
      <c r="J45" s="48"/>
      <c r="K45" s="37"/>
      <c r="L45" s="37"/>
      <c r="M45" s="40"/>
    </row>
    <row r="46" spans="1:13" s="9" customFormat="1" ht="84.9" customHeight="1" x14ac:dyDescent="0.3">
      <c r="A46" s="34"/>
      <c r="B46" s="37"/>
      <c r="C46" s="37"/>
      <c r="D46" s="51"/>
      <c r="E46" s="7"/>
      <c r="F46" s="37"/>
      <c r="G46" s="7"/>
      <c r="H46" s="43"/>
      <c r="I46" s="43"/>
      <c r="J46" s="48"/>
      <c r="K46" s="37"/>
      <c r="L46" s="37"/>
      <c r="M46" s="40"/>
    </row>
    <row r="47" spans="1:13" s="9" customFormat="1" ht="84.9" customHeight="1" x14ac:dyDescent="0.3">
      <c r="A47" s="34"/>
      <c r="B47" s="37"/>
      <c r="C47" s="37"/>
      <c r="D47" s="51"/>
      <c r="E47" s="7"/>
      <c r="F47" s="37"/>
      <c r="G47" s="7"/>
      <c r="H47" s="44"/>
      <c r="I47" s="43"/>
      <c r="J47" s="48"/>
      <c r="K47" s="37"/>
      <c r="L47" s="37"/>
      <c r="M47" s="40"/>
    </row>
    <row r="48" spans="1:13" s="9" customFormat="1" ht="84.9" customHeight="1" x14ac:dyDescent="0.3">
      <c r="A48" s="33" t="s">
        <v>109</v>
      </c>
      <c r="B48" s="36" t="s">
        <v>100</v>
      </c>
      <c r="C48" s="36" t="s">
        <v>7</v>
      </c>
      <c r="D48" s="50" t="str">
        <f>IF(C48="","",VLOOKUP(LEFT(C48,50)&amp;"*",słownik!E2:F7,2,FALSE))</f>
        <v>I 13.1. - LEADER/Rozwój Lokalny Kierowany przez Społeczność - komponent Wdrażanie LSR</v>
      </c>
      <c r="E48" s="7" t="s">
        <v>35</v>
      </c>
      <c r="F48" s="36" t="s">
        <v>136</v>
      </c>
      <c r="G48" s="7" t="s">
        <v>58</v>
      </c>
      <c r="H48" s="42">
        <v>46129</v>
      </c>
      <c r="I48" s="42">
        <v>46153</v>
      </c>
      <c r="J48" s="47">
        <v>35800</v>
      </c>
      <c r="K48" s="36" t="s">
        <v>86</v>
      </c>
      <c r="L48" s="36" t="s">
        <v>81</v>
      </c>
      <c r="M48" s="39"/>
    </row>
    <row r="49" spans="1:13" s="9" customFormat="1" ht="84.9" customHeight="1" x14ac:dyDescent="0.3">
      <c r="A49" s="34"/>
      <c r="B49" s="37"/>
      <c r="C49" s="37"/>
      <c r="D49" s="51"/>
      <c r="E49" s="7"/>
      <c r="F49" s="37"/>
      <c r="G49" s="7" t="s">
        <v>122</v>
      </c>
      <c r="H49" s="43"/>
      <c r="I49" s="43"/>
      <c r="J49" s="48"/>
      <c r="K49" s="37"/>
      <c r="L49" s="37"/>
      <c r="M49" s="40"/>
    </row>
    <row r="50" spans="1:13" s="9" customFormat="1" ht="84.9" customHeight="1" x14ac:dyDescent="0.3">
      <c r="A50" s="34"/>
      <c r="B50" s="37"/>
      <c r="C50" s="37"/>
      <c r="D50" s="51"/>
      <c r="E50" s="7"/>
      <c r="F50" s="37"/>
      <c r="G50" s="7"/>
      <c r="H50" s="43"/>
      <c r="I50" s="43"/>
      <c r="J50" s="48"/>
      <c r="K50" s="37"/>
      <c r="L50" s="37"/>
      <c r="M50" s="40"/>
    </row>
    <row r="51" spans="1:13" s="9" customFormat="1" ht="84.9" customHeight="1" thickBot="1" x14ac:dyDescent="0.35">
      <c r="A51" s="68"/>
      <c r="B51" s="67"/>
      <c r="C51" s="67"/>
      <c r="D51" s="69"/>
      <c r="E51" s="8"/>
      <c r="F51" s="67"/>
      <c r="G51" s="8"/>
      <c r="H51" s="44"/>
      <c r="I51" s="43"/>
      <c r="J51" s="66"/>
      <c r="K51" s="67"/>
      <c r="L51" s="67"/>
      <c r="M51" s="65"/>
    </row>
    <row r="52" spans="1:13" s="9" customFormat="1" ht="84.9" customHeight="1" x14ac:dyDescent="0.3">
      <c r="A52" s="33" t="s">
        <v>109</v>
      </c>
      <c r="B52" s="36" t="s">
        <v>100</v>
      </c>
      <c r="C52" s="36" t="s">
        <v>7</v>
      </c>
      <c r="D52" s="50" t="str">
        <f>IF(C52="","",VLOOKUP(LEFT(C52,50)&amp;"*",słownik!E2:F7,2,FALSE))</f>
        <v>I 13.1. - LEADER/Rozwój Lokalny Kierowany przez Społeczność - komponent Wdrażanie LSR</v>
      </c>
      <c r="E52" s="7" t="s">
        <v>34</v>
      </c>
      <c r="F52" s="36" t="s">
        <v>137</v>
      </c>
      <c r="G52" s="7" t="s">
        <v>43</v>
      </c>
      <c r="H52" s="42">
        <v>46129</v>
      </c>
      <c r="I52" s="42">
        <v>46153</v>
      </c>
      <c r="J52" s="47">
        <v>131200</v>
      </c>
      <c r="K52" s="36" t="s">
        <v>86</v>
      </c>
      <c r="L52" s="36" t="s">
        <v>81</v>
      </c>
      <c r="M52" s="39"/>
    </row>
    <row r="53" spans="1:13" s="9" customFormat="1" ht="84.9" customHeight="1" x14ac:dyDescent="0.3">
      <c r="A53" s="34"/>
      <c r="B53" s="37"/>
      <c r="C53" s="37"/>
      <c r="D53" s="51"/>
      <c r="E53" s="7"/>
      <c r="F53" s="37"/>
      <c r="G53" s="7"/>
      <c r="H53" s="43"/>
      <c r="I53" s="43"/>
      <c r="J53" s="48"/>
      <c r="K53" s="37"/>
      <c r="L53" s="37"/>
      <c r="M53" s="40"/>
    </row>
    <row r="54" spans="1:13" s="9" customFormat="1" ht="84.9" customHeight="1" x14ac:dyDescent="0.3">
      <c r="A54" s="34"/>
      <c r="B54" s="37"/>
      <c r="C54" s="37"/>
      <c r="D54" s="51"/>
      <c r="E54" s="7"/>
      <c r="F54" s="37"/>
      <c r="G54" s="7"/>
      <c r="H54" s="43"/>
      <c r="I54" s="43"/>
      <c r="J54" s="48"/>
      <c r="K54" s="37"/>
      <c r="L54" s="37"/>
      <c r="M54" s="40"/>
    </row>
    <row r="55" spans="1:13" s="9" customFormat="1" ht="84.9" customHeight="1" x14ac:dyDescent="0.3">
      <c r="A55" s="35"/>
      <c r="B55" s="38"/>
      <c r="C55" s="38"/>
      <c r="D55" s="52"/>
      <c r="E55" s="7"/>
      <c r="F55" s="38"/>
      <c r="G55" s="7"/>
      <c r="H55" s="44"/>
      <c r="I55" s="43"/>
      <c r="J55" s="49"/>
      <c r="K55" s="38"/>
      <c r="L55" s="38"/>
      <c r="M55" s="41"/>
    </row>
    <row r="56" spans="1:13" s="9" customFormat="1" ht="84.9" customHeight="1" x14ac:dyDescent="0.3">
      <c r="A56" s="33" t="s">
        <v>109</v>
      </c>
      <c r="B56" s="36" t="s">
        <v>100</v>
      </c>
      <c r="C56" s="36" t="s">
        <v>7</v>
      </c>
      <c r="D56" s="50" t="str">
        <f>IF(C56="","",VLOOKUP(LEFT(C56,50)&amp;"*",słownik!E2:F7,2,FALSE))</f>
        <v>I 13.1. - LEADER/Rozwój Lokalny Kierowany przez Społeczność - komponent Wdrażanie LSR</v>
      </c>
      <c r="E56" s="7" t="s">
        <v>35</v>
      </c>
      <c r="F56" s="36" t="s">
        <v>137</v>
      </c>
      <c r="G56" s="7" t="s">
        <v>122</v>
      </c>
      <c r="H56" s="42">
        <v>46129</v>
      </c>
      <c r="I56" s="42">
        <v>46153</v>
      </c>
      <c r="J56" s="47">
        <v>35800</v>
      </c>
      <c r="K56" s="36" t="s">
        <v>86</v>
      </c>
      <c r="L56" s="36" t="s">
        <v>81</v>
      </c>
      <c r="M56" s="39"/>
    </row>
    <row r="57" spans="1:13" s="9" customFormat="1" ht="84.9" customHeight="1" x14ac:dyDescent="0.3">
      <c r="A57" s="34"/>
      <c r="B57" s="37"/>
      <c r="C57" s="37"/>
      <c r="D57" s="51"/>
      <c r="E57" s="7"/>
      <c r="F57" s="37"/>
      <c r="G57" s="7" t="s">
        <v>58</v>
      </c>
      <c r="H57" s="43"/>
      <c r="I57" s="43"/>
      <c r="J57" s="48"/>
      <c r="K57" s="37"/>
      <c r="L57" s="37"/>
      <c r="M57" s="40"/>
    </row>
    <row r="58" spans="1:13" s="9" customFormat="1" ht="84.9" customHeight="1" x14ac:dyDescent="0.3">
      <c r="A58" s="34"/>
      <c r="B58" s="37"/>
      <c r="C58" s="37"/>
      <c r="D58" s="51"/>
      <c r="E58" s="7"/>
      <c r="F58" s="37"/>
      <c r="G58" s="7"/>
      <c r="H58" s="43"/>
      <c r="I58" s="43"/>
      <c r="J58" s="48"/>
      <c r="K58" s="37"/>
      <c r="L58" s="37"/>
      <c r="M58" s="40"/>
    </row>
    <row r="59" spans="1:13" s="9" customFormat="1" ht="84.9" customHeight="1" x14ac:dyDescent="0.3">
      <c r="A59" s="35"/>
      <c r="B59" s="38"/>
      <c r="C59" s="38"/>
      <c r="D59" s="52"/>
      <c r="E59" s="7"/>
      <c r="F59" s="38"/>
      <c r="G59" s="7"/>
      <c r="H59" s="44"/>
      <c r="I59" s="43"/>
      <c r="J59" s="49"/>
      <c r="K59" s="38"/>
      <c r="L59" s="38"/>
      <c r="M59" s="41"/>
    </row>
    <row r="60" spans="1:13" s="9" customFormat="1" ht="84.9" customHeight="1" x14ac:dyDescent="0.3">
      <c r="A60" s="33" t="s">
        <v>110</v>
      </c>
      <c r="B60" s="36" t="s">
        <v>23</v>
      </c>
      <c r="C60" s="36" t="s">
        <v>8</v>
      </c>
      <c r="D60" s="50" t="str">
        <f>IF(C60="","",VLOOKUP(LEFT(C60,50)&amp;"*",słownik!E2:F7,2,FALSE))</f>
        <v>FEPM.02.07. Odnawialne źródła energii - RLKS</v>
      </c>
      <c r="E60" s="7" t="s">
        <v>88</v>
      </c>
      <c r="F60" s="36" t="s">
        <v>133</v>
      </c>
      <c r="G60" s="7" t="s">
        <v>46</v>
      </c>
      <c r="H60" s="42">
        <v>46280</v>
      </c>
      <c r="I60" s="42">
        <v>46294</v>
      </c>
      <c r="J60" s="47">
        <v>40000</v>
      </c>
      <c r="K60" s="36" t="s">
        <v>86</v>
      </c>
      <c r="L60" s="36" t="s">
        <v>81</v>
      </c>
      <c r="M60" s="39"/>
    </row>
    <row r="61" spans="1:13" s="9" customFormat="1" ht="84.9" customHeight="1" x14ac:dyDescent="0.3">
      <c r="A61" s="34"/>
      <c r="B61" s="37"/>
      <c r="C61" s="37"/>
      <c r="D61" s="51"/>
      <c r="E61" s="7"/>
      <c r="F61" s="37"/>
      <c r="G61" s="7"/>
      <c r="H61" s="43"/>
      <c r="I61" s="43"/>
      <c r="J61" s="48"/>
      <c r="K61" s="37"/>
      <c r="L61" s="37"/>
      <c r="M61" s="40"/>
    </row>
    <row r="62" spans="1:13" s="9" customFormat="1" ht="84.9" customHeight="1" x14ac:dyDescent="0.3">
      <c r="A62" s="34"/>
      <c r="B62" s="37"/>
      <c r="C62" s="37"/>
      <c r="D62" s="51"/>
      <c r="E62" s="7"/>
      <c r="F62" s="37"/>
      <c r="G62" s="7"/>
      <c r="H62" s="43"/>
      <c r="I62" s="43"/>
      <c r="J62" s="48"/>
      <c r="K62" s="37"/>
      <c r="L62" s="37"/>
      <c r="M62" s="40"/>
    </row>
    <row r="63" spans="1:13" s="9" customFormat="1" ht="84.9" customHeight="1" x14ac:dyDescent="0.3">
      <c r="A63" s="35"/>
      <c r="B63" s="38"/>
      <c r="C63" s="38"/>
      <c r="D63" s="52"/>
      <c r="E63" s="7"/>
      <c r="F63" s="38"/>
      <c r="G63" s="7"/>
      <c r="H63" s="44"/>
      <c r="I63" s="44"/>
      <c r="J63" s="49"/>
      <c r="K63" s="38"/>
      <c r="L63" s="38"/>
      <c r="M63" s="41"/>
    </row>
    <row r="64" spans="1:13" s="9" customFormat="1" ht="84.9" customHeight="1" x14ac:dyDescent="0.3">
      <c r="A64" s="24" t="s">
        <v>109</v>
      </c>
      <c r="B64" s="24"/>
      <c r="C64" s="24"/>
      <c r="D64" s="25"/>
      <c r="E64" s="24"/>
      <c r="F64" s="24" t="s">
        <v>131</v>
      </c>
      <c r="G64" s="24" t="s">
        <v>46</v>
      </c>
      <c r="H64" s="26">
        <v>46218</v>
      </c>
      <c r="I64" s="26">
        <v>46232</v>
      </c>
      <c r="J64" s="27">
        <v>132000</v>
      </c>
      <c r="K64" s="24" t="s">
        <v>86</v>
      </c>
      <c r="L64" s="24" t="s">
        <v>81</v>
      </c>
      <c r="M64" s="24"/>
    </row>
    <row r="65" spans="1:13" s="9" customFormat="1" ht="84.9" customHeight="1" x14ac:dyDescent="0.3">
      <c r="A65" s="24" t="s">
        <v>109</v>
      </c>
      <c r="B65" s="24"/>
      <c r="C65" s="24"/>
      <c r="D65" s="25"/>
      <c r="E65" s="24"/>
      <c r="F65" s="24" t="s">
        <v>131</v>
      </c>
      <c r="G65" s="24" t="s">
        <v>46</v>
      </c>
      <c r="H65" s="26">
        <v>46280</v>
      </c>
      <c r="I65" s="26">
        <v>46294</v>
      </c>
      <c r="J65" s="27">
        <v>47000</v>
      </c>
      <c r="K65" s="24" t="s">
        <v>86</v>
      </c>
      <c r="L65" s="24" t="s">
        <v>81</v>
      </c>
      <c r="M65" s="24"/>
    </row>
    <row r="66" spans="1:13" s="9" customFormat="1" ht="84.9" customHeight="1" x14ac:dyDescent="0.3">
      <c r="A66" s="24"/>
      <c r="B66" s="24"/>
      <c r="C66" s="24"/>
      <c r="D66" s="25"/>
      <c r="E66" s="24"/>
      <c r="F66" s="24"/>
      <c r="G66" s="24"/>
      <c r="H66" s="26"/>
      <c r="I66" s="26"/>
      <c r="J66" s="27"/>
      <c r="K66" s="24"/>
      <c r="L66" s="24"/>
      <c r="M66" s="24"/>
    </row>
    <row r="67" spans="1:13" x14ac:dyDescent="0.3">
      <c r="A67" s="15"/>
      <c r="B67" s="16"/>
      <c r="C67" s="16"/>
      <c r="D67" s="16"/>
      <c r="E67" s="16"/>
      <c r="F67" s="16"/>
      <c r="G67" s="15"/>
      <c r="H67" s="17"/>
      <c r="I67" s="61" t="s">
        <v>96</v>
      </c>
      <c r="J67" s="63">
        <f>SUM(J15:J63)</f>
        <v>1136544.3799999999</v>
      </c>
      <c r="K67" s="15"/>
      <c r="L67" s="15"/>
      <c r="M67" s="15"/>
    </row>
    <row r="68" spans="1:13" ht="15" thickBot="1" x14ac:dyDescent="0.35">
      <c r="A68" s="18" t="s">
        <v>115</v>
      </c>
      <c r="I68" s="62"/>
      <c r="J68" s="64"/>
    </row>
    <row r="69" spans="1:13" ht="15" thickBot="1" x14ac:dyDescent="0.35">
      <c r="A69" s="19" t="s">
        <v>116</v>
      </c>
    </row>
    <row r="70" spans="1:13" x14ac:dyDescent="0.3">
      <c r="C70" s="70" t="s">
        <v>138</v>
      </c>
      <c r="E70" s="72"/>
      <c r="F70" s="73"/>
      <c r="G70" s="73"/>
      <c r="H70" s="73"/>
      <c r="I70" s="73"/>
      <c r="J70" s="74"/>
    </row>
    <row r="71" spans="1:13" ht="33.75" customHeight="1" x14ac:dyDescent="0.3">
      <c r="C71" s="71"/>
      <c r="E71" s="75"/>
      <c r="F71" s="76"/>
      <c r="G71" s="76"/>
      <c r="H71" s="76"/>
      <c r="I71" s="76"/>
      <c r="J71" s="77"/>
    </row>
    <row r="72" spans="1:13" ht="15" thickBot="1" x14ac:dyDescent="0.35">
      <c r="C72" s="20" t="s">
        <v>94</v>
      </c>
      <c r="D72" s="21"/>
      <c r="E72" s="58" t="s">
        <v>95</v>
      </c>
      <c r="F72" s="59"/>
      <c r="G72" s="59"/>
      <c r="H72" s="59"/>
      <c r="I72" s="59"/>
      <c r="J72" s="60"/>
    </row>
    <row r="73" spans="1:13" x14ac:dyDescent="0.3"/>
    <row r="77" spans="1:13" x14ac:dyDescent="0.3"/>
    <row r="78" spans="1:13" x14ac:dyDescent="0.3"/>
    <row r="79" spans="1:13" x14ac:dyDescent="0.3"/>
    <row r="80" spans="1:13" x14ac:dyDescent="0.3"/>
  </sheetData>
  <sheetProtection algorithmName="SHA-512" hashValue="R/XmIQERk9cuVZYFQyVK9H1TrtQfRVUYsJp0BN7KSAslNFd4MzB1jVR30q4ZQkVUNnHk7W3Jeb3shWjtG9TRCw==" saltValue="2DAu/HEmRZ7jDJBWepeGXQ==" spinCount="100000" sheet="1" insertRows="0" deleteRows="0"/>
  <mergeCells count="153">
    <mergeCell ref="L56:L59"/>
    <mergeCell ref="M56:M59"/>
    <mergeCell ref="F56:F59"/>
    <mergeCell ref="M24:M27"/>
    <mergeCell ref="H28:H31"/>
    <mergeCell ref="I28:I31"/>
    <mergeCell ref="K24:K27"/>
    <mergeCell ref="L24:L27"/>
    <mergeCell ref="M40:M43"/>
    <mergeCell ref="H19:H23"/>
    <mergeCell ref="I19:I23"/>
    <mergeCell ref="J19:J23"/>
    <mergeCell ref="M19:M23"/>
    <mergeCell ref="L52:L55"/>
    <mergeCell ref="M52:M55"/>
    <mergeCell ref="J44:J47"/>
    <mergeCell ref="K44:K47"/>
    <mergeCell ref="F48:F51"/>
    <mergeCell ref="M48:M51"/>
    <mergeCell ref="C52:C55"/>
    <mergeCell ref="D52:D55"/>
    <mergeCell ref="F52:F55"/>
    <mergeCell ref="H52:H55"/>
    <mergeCell ref="I52:I55"/>
    <mergeCell ref="J52:J55"/>
    <mergeCell ref="K52:K55"/>
    <mergeCell ref="H56:H59"/>
    <mergeCell ref="I56:I59"/>
    <mergeCell ref="J56:J59"/>
    <mergeCell ref="K56:K59"/>
    <mergeCell ref="B40:B43"/>
    <mergeCell ref="L60:L63"/>
    <mergeCell ref="M60:M63"/>
    <mergeCell ref="H48:H51"/>
    <mergeCell ref="I48:I51"/>
    <mergeCell ref="J48:J51"/>
    <mergeCell ref="K48:K51"/>
    <mergeCell ref="L48:L51"/>
    <mergeCell ref="A48:A51"/>
    <mergeCell ref="B48:B51"/>
    <mergeCell ref="C48:C51"/>
    <mergeCell ref="D48:D51"/>
    <mergeCell ref="A60:A63"/>
    <mergeCell ref="B60:B63"/>
    <mergeCell ref="C60:C63"/>
    <mergeCell ref="D60:D63"/>
    <mergeCell ref="F60:F63"/>
    <mergeCell ref="H60:H63"/>
    <mergeCell ref="I60:I63"/>
    <mergeCell ref="J60:J63"/>
    <mergeCell ref="K60:K63"/>
    <mergeCell ref="A52:A55"/>
    <mergeCell ref="A56:A59"/>
    <mergeCell ref="B52:B55"/>
    <mergeCell ref="A36:A39"/>
    <mergeCell ref="C36:C39"/>
    <mergeCell ref="D36:D39"/>
    <mergeCell ref="B32:B35"/>
    <mergeCell ref="F32:F35"/>
    <mergeCell ref="F36:F39"/>
    <mergeCell ref="C70:C71"/>
    <mergeCell ref="E70:J71"/>
    <mergeCell ref="A32:A35"/>
    <mergeCell ref="C32:C35"/>
    <mergeCell ref="D32:D35"/>
    <mergeCell ref="C40:C43"/>
    <mergeCell ref="D40:D43"/>
    <mergeCell ref="F40:F43"/>
    <mergeCell ref="A44:A47"/>
    <mergeCell ref="B44:B47"/>
    <mergeCell ref="C44:C47"/>
    <mergeCell ref="D44:D47"/>
    <mergeCell ref="F44:F47"/>
    <mergeCell ref="B36:B39"/>
    <mergeCell ref="B56:B59"/>
    <mergeCell ref="C56:C59"/>
    <mergeCell ref="D56:D59"/>
    <mergeCell ref="A40:A43"/>
    <mergeCell ref="E72:J72"/>
    <mergeCell ref="I67:I68"/>
    <mergeCell ref="J67:J68"/>
    <mergeCell ref="M36:M39"/>
    <mergeCell ref="I32:I35"/>
    <mergeCell ref="J32:J35"/>
    <mergeCell ref="K32:K35"/>
    <mergeCell ref="L32:L35"/>
    <mergeCell ref="M32:M35"/>
    <mergeCell ref="I36:I39"/>
    <mergeCell ref="J36:J39"/>
    <mergeCell ref="K36:K39"/>
    <mergeCell ref="L36:L39"/>
    <mergeCell ref="L44:L47"/>
    <mergeCell ref="M44:M47"/>
    <mergeCell ref="H40:H43"/>
    <mergeCell ref="I40:I43"/>
    <mergeCell ref="J40:J43"/>
    <mergeCell ref="K40:K43"/>
    <mergeCell ref="L40:L43"/>
    <mergeCell ref="H44:H47"/>
    <mergeCell ref="I44:I47"/>
    <mergeCell ref="H36:H39"/>
    <mergeCell ref="H32:H35"/>
    <mergeCell ref="B28:B31"/>
    <mergeCell ref="F28:F31"/>
    <mergeCell ref="A28:A31"/>
    <mergeCell ref="D28:D31"/>
    <mergeCell ref="L15:L18"/>
    <mergeCell ref="M15:M18"/>
    <mergeCell ref="H24:H27"/>
    <mergeCell ref="I24:I27"/>
    <mergeCell ref="J24:J27"/>
    <mergeCell ref="H15:H18"/>
    <mergeCell ref="I15:I18"/>
    <mergeCell ref="J15:J18"/>
    <mergeCell ref="K15:K18"/>
    <mergeCell ref="L28:L31"/>
    <mergeCell ref="M28:M31"/>
    <mergeCell ref="J28:J31"/>
    <mergeCell ref="K28:K31"/>
    <mergeCell ref="K19:K23"/>
    <mergeCell ref="L19:L23"/>
    <mergeCell ref="C28:C31"/>
    <mergeCell ref="A15:A18"/>
    <mergeCell ref="C15:C18"/>
    <mergeCell ref="D15:D18"/>
    <mergeCell ref="F15:F18"/>
    <mergeCell ref="B15:B18"/>
    <mergeCell ref="A19:A23"/>
    <mergeCell ref="C19:C23"/>
    <mergeCell ref="B19:B23"/>
    <mergeCell ref="D19:D23"/>
    <mergeCell ref="A24:A27"/>
    <mergeCell ref="C24:C27"/>
    <mergeCell ref="D24:D27"/>
    <mergeCell ref="F24:F27"/>
    <mergeCell ref="B24:B27"/>
    <mergeCell ref="F19:F23"/>
    <mergeCell ref="A1:M1"/>
    <mergeCell ref="A7:C7"/>
    <mergeCell ref="K3:L3"/>
    <mergeCell ref="D7:F7"/>
    <mergeCell ref="A11:A14"/>
    <mergeCell ref="C11:C14"/>
    <mergeCell ref="D11:D14"/>
    <mergeCell ref="B11:B14"/>
    <mergeCell ref="M11:M14"/>
    <mergeCell ref="L11:L14"/>
    <mergeCell ref="F11:F14"/>
    <mergeCell ref="H11:H14"/>
    <mergeCell ref="A2:B2"/>
    <mergeCell ref="I11:I14"/>
    <mergeCell ref="J11:J14"/>
    <mergeCell ref="K11:K14"/>
  </mergeCells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8">
        <x14:dataValidation type="list" allowBlank="1" showInputMessage="1" showErrorMessage="1" xr:uid="{00000000-0002-0000-0000-000000000000}">
          <x14:formula1>
            <xm:f>słownik!$E$44:$E$49</xm:f>
          </x14:formula1>
          <xm:sqref>M3</xm:sqref>
        </x14:dataValidation>
        <x14:dataValidation type="list" allowBlank="1" showInputMessage="1" showErrorMessage="1" xr:uid="{00000000-0002-0000-0000-000001000000}">
          <x14:formula1>
            <xm:f>słownik!$F$10:$F$24</xm:f>
          </x14:formula1>
          <xm:sqref>D7:F7</xm:sqref>
        </x14:dataValidation>
        <x14:dataValidation type="list" allowBlank="1" showInputMessage="1" showErrorMessage="1" xr:uid="{00000000-0002-0000-0000-000002000000}">
          <x14:formula1>
            <xm:f>słownik!$H$2:$H$3</xm:f>
          </x14:formula1>
          <xm:sqref>A32 A11 A28 A36 A15:A24 A40:A44 A48 A52:A66</xm:sqref>
        </x14:dataValidation>
        <x14:dataValidation type="list" allowBlank="1" showInputMessage="1" showErrorMessage="1" xr:uid="{00000000-0002-0000-0000-000003000000}">
          <x14:formula1>
            <xm:f>słownik!$A$46:$A$78</xm:f>
          </x14:formula1>
          <xm:sqref>G11:G67</xm:sqref>
        </x14:dataValidation>
        <x14:dataValidation type="list" allowBlank="1" showInputMessage="1" showErrorMessage="1" xr:uid="{00000000-0002-0000-0000-000004000000}">
          <x14:formula1>
            <xm:f>słownik!$E$67:$E$68</xm:f>
          </x14:formula1>
          <xm:sqref>K11:K19 K24:K66</xm:sqref>
        </x14:dataValidation>
        <x14:dataValidation type="list" allowBlank="1" showInputMessage="1" showErrorMessage="1" xr:uid="{00000000-0002-0000-0000-000005000000}">
          <x14:formula1>
            <xm:f>słownik!$B$81:$B$85</xm:f>
          </x14:formula1>
          <xm:sqref>L11:L19 L24:L66</xm:sqref>
        </x14:dataValidation>
        <x14:dataValidation type="list" allowBlank="1" showInputMessage="1" showErrorMessage="1" xr:uid="{00000000-0002-0000-0000-000006000000}">
          <x14:formula1>
            <xm:f>OFFSET(słownik!B35,MATCH(B67,słownik!A36:A41,0),0,COUNTIF(słownik!A36:A41,B67),1)</xm:f>
          </x14:formula1>
          <xm:sqref>C67</xm:sqref>
        </x14:dataValidation>
        <x14:dataValidation type="list" allowBlank="1" showInputMessage="1" showErrorMessage="1" xr:uid="{00000000-0002-0000-0000-000007000000}">
          <x14:formula1>
            <xm:f>OFFSET(słownik!B43,MATCH(A67,słownik!A44:A47,0),0,COUNTIF(słownik!A44:A47,A67),1)</xm:f>
          </x14:formula1>
          <xm:sqref>B67</xm:sqref>
        </x14:dataValidation>
        <x14:dataValidation type="list" allowBlank="1" showInputMessage="1" showErrorMessage="1" xr:uid="{00000000-0002-0000-0000-000008000000}">
          <x14:formula1>
            <xm:f>OFFSET(słownik!B15,MATCH(D52,słownik!A16:A41,0),0,COUNTIF(słownik!A16:A41,D52),1)</xm:f>
          </x14:formula1>
          <xm:sqref>E52</xm:sqref>
        </x14:dataValidation>
        <x14:dataValidation type="list" allowBlank="1" showInputMessage="1" showErrorMessage="1" xr:uid="{00000000-0002-0000-0000-000009000000}">
          <x14:formula1>
            <xm:f>OFFSET(słownik!B15,MATCH(D52,słownik!A16:A41,0),0,COUNTIF(słownik!A16:A41,D52),1)</xm:f>
          </x14:formula1>
          <xm:sqref>E53</xm:sqref>
        </x14:dataValidation>
        <x14:dataValidation type="list" allowBlank="1" showInputMessage="1" showErrorMessage="1" xr:uid="{00000000-0002-0000-0000-00000A000000}">
          <x14:formula1>
            <xm:f>OFFSET(słownik!B15,MATCH(D52,słownik!A16:A41,0),0,COUNTIF(słownik!A16:A41,D52),1)</xm:f>
          </x14:formula1>
          <xm:sqref>E54</xm:sqref>
        </x14:dataValidation>
        <x14:dataValidation type="list" allowBlank="1" showInputMessage="1" showErrorMessage="1" xr:uid="{00000000-0002-0000-0000-00000B000000}">
          <x14:formula1>
            <xm:f>OFFSET(słownik!B15,MATCH(D52,słownik!A16:A41,0),0,COUNTIF(słownik!A16:A41,D52),1)</xm:f>
          </x14:formula1>
          <xm:sqref>E63:E66 E55</xm:sqref>
        </x14:dataValidation>
        <x14:dataValidation type="list" allowBlank="1" showInputMessage="1" showErrorMessage="1" xr:uid="{00000000-0002-0000-0000-00000C000000}">
          <x14:formula1>
            <xm:f>OFFSET(słownik!B1,MATCH(B60,słownik!A2:A7,0),0,COUNTIF(słownik!A2:A7,B60),1)</xm:f>
          </x14:formula1>
          <xm:sqref>C60:C66</xm:sqref>
        </x14:dataValidation>
        <x14:dataValidation type="list" allowBlank="1" showInputMessage="1" showErrorMessage="1" xr:uid="{00000000-0002-0000-0000-00000D000000}">
          <x14:formula1>
            <xm:f>OFFSET(słownik!B9,MATCH(A60,słownik!A10:A13,0),0,COUNTIF(słownik!A10:A13,A60),1)</xm:f>
          </x14:formula1>
          <xm:sqref>B60:B66</xm:sqref>
        </x14:dataValidation>
        <x14:dataValidation type="list" allowBlank="1" showInputMessage="1" showErrorMessage="1" xr:uid="{00000000-0002-0000-0000-00000E000000}">
          <x14:formula1>
            <xm:f>OFFSET(słownik!B1,MATCH(B52,słownik!A2:A7,0),0,COUNTIF(słownik!A2:A7,B52),1)</xm:f>
          </x14:formula1>
          <xm:sqref>C52:C55</xm:sqref>
        </x14:dataValidation>
        <x14:dataValidation type="list" allowBlank="1" showInputMessage="1" showErrorMessage="1" xr:uid="{00000000-0002-0000-0000-00000F000000}">
          <x14:formula1>
            <xm:f>OFFSET(słownik!B9,MATCH(A52,słownik!A10:A13,0),0,COUNTIF(słownik!A10:A13,A52),1)</xm:f>
          </x14:formula1>
          <xm:sqref>B52:B55</xm:sqref>
        </x14:dataValidation>
        <x14:dataValidation type="list" allowBlank="1" showInputMessage="1" showErrorMessage="1" xr:uid="{00000000-0002-0000-0000-000010000000}">
          <x14:formula1>
            <xm:f>OFFSET(słownik!B15,MATCH(D48,słownik!A16:A41,0),0,COUNTIF(słownik!A16:A41,D48),1)</xm:f>
          </x14:formula1>
          <xm:sqref>E50</xm:sqref>
        </x14:dataValidation>
        <x14:dataValidation type="list" allowBlank="1" showInputMessage="1" showErrorMessage="1" xr:uid="{00000000-0002-0000-0000-000011000000}">
          <x14:formula1>
            <xm:f>OFFSET(słownik!B15,MATCH(D48,słownik!A16:A41,0),0,COUNTIF(słownik!A16:A41,D48),1)</xm:f>
          </x14:formula1>
          <xm:sqref>E51</xm:sqref>
        </x14:dataValidation>
        <x14:dataValidation type="list" allowBlank="1" showInputMessage="1" showErrorMessage="1" xr:uid="{00000000-0002-0000-0000-000012000000}">
          <x14:formula1>
            <xm:f>OFFSET(słownik!B1,MATCH(B44,słownik!A2:A7,0),0,COUNTIF(słownik!A2:A7,B44),1)</xm:f>
          </x14:formula1>
          <xm:sqref>C44:C47</xm:sqref>
        </x14:dataValidation>
        <x14:dataValidation type="list" allowBlank="1" showInputMessage="1" showErrorMessage="1" xr:uid="{00000000-0002-0000-0000-000013000000}">
          <x14:formula1>
            <xm:f>OFFSET(słownik!B9,MATCH(A44,słownik!A10:A13,0),0,COUNTIF(słownik!A10:A13,A44),1)</xm:f>
          </x14:formula1>
          <xm:sqref>B44:B47</xm:sqref>
        </x14:dataValidation>
        <x14:dataValidation type="list" allowBlank="1" showInputMessage="1" showErrorMessage="1" xr:uid="{00000000-0002-0000-0000-000014000000}">
          <x14:formula1>
            <xm:f>OFFSET(słownik!B15,MATCH(D44,słownik!A16:A41,0),0,COUNTIF(słownik!A16:A41,D44),1)</xm:f>
          </x14:formula1>
          <xm:sqref>E47</xm:sqref>
        </x14:dataValidation>
        <x14:dataValidation type="list" allowBlank="1" showInputMessage="1" showErrorMessage="1" xr:uid="{00000000-0002-0000-0000-000015000000}">
          <x14:formula1>
            <xm:f>OFFSET(słownik!B1,MATCH(B28,słownik!A2:A7,0),0,COUNTIF(słownik!A2:A7,B28),1)</xm:f>
          </x14:formula1>
          <xm:sqref>C28:C31</xm:sqref>
        </x14:dataValidation>
        <x14:dataValidation type="list" allowBlank="1" showInputMessage="1" showErrorMessage="1" xr:uid="{00000000-0002-0000-0000-000016000000}">
          <x14:formula1>
            <xm:f>OFFSET(słownik!B9,MATCH(A28,słownik!A10:A13,0),0,COUNTIF(słownik!A10:A13,A28),1)</xm:f>
          </x14:formula1>
          <xm:sqref>B28:B31</xm:sqref>
        </x14:dataValidation>
        <x14:dataValidation type="list" allowBlank="1" showInputMessage="1" showErrorMessage="1" xr:uid="{00000000-0002-0000-0000-000017000000}">
          <x14:formula1>
            <xm:f>OFFSET(słownik!B15,MATCH(D24,słownik!A16:A41,0),0,COUNTIF(słownik!A16:A41,D24),1)</xm:f>
          </x14:formula1>
          <xm:sqref>E24</xm:sqref>
        </x14:dataValidation>
        <x14:dataValidation type="list" allowBlank="1" showInputMessage="1" showErrorMessage="1" xr:uid="{00000000-0002-0000-0000-000018000000}">
          <x14:formula1>
            <xm:f>OFFSET(słownik!B1,MATCH(B19,słownik!A2:A7,0),0,COUNTIF(słownik!A2:A7,B19),1)</xm:f>
          </x14:formula1>
          <xm:sqref>C19:C23</xm:sqref>
        </x14:dataValidation>
        <x14:dataValidation type="list" allowBlank="1" showInputMessage="1" showErrorMessage="1" xr:uid="{00000000-0002-0000-0000-000019000000}">
          <x14:formula1>
            <xm:f>OFFSET(słownik!B9,MATCH(A19,słownik!A10:A13,0),0,COUNTIF(słownik!A10:A13,A19),1)</xm:f>
          </x14:formula1>
          <xm:sqref>B19:B23</xm:sqref>
        </x14:dataValidation>
        <x14:dataValidation type="list" allowBlank="1" showInputMessage="1" showErrorMessage="1" xr:uid="{00000000-0002-0000-0000-00001A000000}">
          <x14:formula1>
            <xm:f>OFFSET(słownik!B15,MATCH(D19,słownik!A16:A41,0),0,COUNTIF(słownik!A16:A41,D19),1)</xm:f>
          </x14:formula1>
          <xm:sqref>E19</xm:sqref>
        </x14:dataValidation>
        <x14:dataValidation type="list" allowBlank="1" showInputMessage="1" showErrorMessage="1" xr:uid="{00000000-0002-0000-0000-00001B000000}">
          <x14:formula1>
            <xm:f>OFFSET(słownik!B15,MATCH(D19,słownik!A16:A41,0),0,COUNTIF(słownik!A16:A41,D19),1)</xm:f>
          </x14:formula1>
          <xm:sqref>E20</xm:sqref>
        </x14:dataValidation>
        <x14:dataValidation type="list" allowBlank="1" showInputMessage="1" showErrorMessage="1" xr:uid="{00000000-0002-0000-0000-00001C000000}">
          <x14:formula1>
            <xm:f>OFFSET(słownik!B15,MATCH(D19,słownik!A16:A41,0),0,COUNTIF(słownik!A16:A41,D19),1)</xm:f>
          </x14:formula1>
          <xm:sqref>E21</xm:sqref>
        </x14:dataValidation>
        <x14:dataValidation type="list" allowBlank="1" showInputMessage="1" showErrorMessage="1" xr:uid="{00000000-0002-0000-0000-00001D000000}">
          <x14:formula1>
            <xm:f>OFFSET(słownik!B15,MATCH(D19,słownik!A16:A41,0),0,COUNTIF(słownik!A16:A41,D19),1)</xm:f>
          </x14:formula1>
          <xm:sqref>E22</xm:sqref>
        </x14:dataValidation>
        <x14:dataValidation type="list" allowBlank="1" showInputMessage="1" showErrorMessage="1" xr:uid="{00000000-0002-0000-0000-00001E000000}">
          <x14:formula1>
            <xm:f>OFFSET(słownik!B15,MATCH(D24,słownik!A16:A41,0),0,COUNTIF(słownik!A16:A41,D24),1)</xm:f>
          </x14:formula1>
          <xm:sqref>E25</xm:sqref>
        </x14:dataValidation>
        <x14:dataValidation type="list" allowBlank="1" showInputMessage="1" showErrorMessage="1" xr:uid="{00000000-0002-0000-0000-00001F000000}">
          <x14:formula1>
            <xm:f>OFFSET(słownik!B15,MATCH(D24,słownik!A16:A41,0),0,COUNTIF(słownik!A16:A41,D24),1)</xm:f>
          </x14:formula1>
          <xm:sqref>E26</xm:sqref>
        </x14:dataValidation>
        <x14:dataValidation type="list" allowBlank="1" showInputMessage="1" showErrorMessage="1" xr:uid="{00000000-0002-0000-0000-000020000000}">
          <x14:formula1>
            <xm:f>OFFSET(słownik!B15,MATCH(D24,słownik!A16:A41,0),0,COUNTIF(słownik!A16:A41,D24),1)</xm:f>
          </x14:formula1>
          <xm:sqref>E27</xm:sqref>
        </x14:dataValidation>
        <x14:dataValidation type="list" allowBlank="1" showInputMessage="1" showErrorMessage="1" xr:uid="{00000000-0002-0000-0000-000021000000}">
          <x14:formula1>
            <xm:f>OFFSET(słownik!B9,MATCH(A48,słownik!A10:A13,0),0,COUNTIF(słownik!A10:A13,A48),1)</xm:f>
          </x14:formula1>
          <xm:sqref>B48:B51</xm:sqref>
        </x14:dataValidation>
        <x14:dataValidation type="list" allowBlank="1" showInputMessage="1" showErrorMessage="1" xr:uid="{00000000-0002-0000-0000-000022000000}">
          <x14:formula1>
            <xm:f>OFFSET(słownik!B1,MATCH(B48,słownik!A2:A7,0),0,COUNTIF(słownik!A2:A7,B48),1)</xm:f>
          </x14:formula1>
          <xm:sqref>C48:C51</xm:sqref>
        </x14:dataValidation>
        <x14:dataValidation type="list" allowBlank="1" showInputMessage="1" showErrorMessage="1" xr:uid="{00000000-0002-0000-0000-000023000000}">
          <x14:formula1>
            <xm:f>OFFSET(słownik!B15,MATCH(D19,słownik!A16:A41,0),0,COUNTIF(słownik!A16:A41,D19),1)</xm:f>
          </x14:formula1>
          <xm:sqref>E23</xm:sqref>
        </x14:dataValidation>
        <x14:dataValidation type="list" allowBlank="1" showInputMessage="1" showErrorMessage="1" xr:uid="{00000000-0002-0000-0000-000024000000}">
          <x14:formula1>
            <xm:f>OFFSET(słownik!B3,MATCH(A14,słownik!A4:A9,0),0,COUNTIF(słownik!A4:A9,A14),1)</xm:f>
          </x14:formula1>
          <xm:sqref>O14</xm:sqref>
        </x14:dataValidation>
        <x14:dataValidation type="list" allowBlank="1" showInputMessage="1" showErrorMessage="1" xr:uid="{00000000-0002-0000-0000-000025000000}">
          <x14:formula1>
            <xm:f>OFFSET(słownik!B2,MATCH(A12,słownik!A3:A8,0),0,COUNTIF(słownik!A3:A8,A12),1)</xm:f>
          </x14:formula1>
          <xm:sqref>O12:O13</xm:sqref>
        </x14:dataValidation>
        <x14:dataValidation type="list" allowBlank="1" showInputMessage="1" showErrorMessage="1" xr:uid="{00000000-0002-0000-0000-000026000000}">
          <x14:formula1>
            <xm:f>OFFSET(słownik!B1,MATCH(B11,słownik!A2:A7,0),0,COUNTIF(słownik!A2:A7,B11),1)</xm:f>
          </x14:formula1>
          <xm:sqref>C11:C14</xm:sqref>
        </x14:dataValidation>
        <x14:dataValidation type="list" allowBlank="1" showInputMessage="1" showErrorMessage="1" xr:uid="{00000000-0002-0000-0000-000027000000}">
          <x14:formula1>
            <xm:f>OFFSET(słownik!B1,MATCH(B15,słownik!A2:A7,0),0,COUNTIF(słownik!A2:A7,B15),1)</xm:f>
          </x14:formula1>
          <xm:sqref>C15:C18</xm:sqref>
        </x14:dataValidation>
        <x14:dataValidation type="list" allowBlank="1" showInputMessage="1" showErrorMessage="1" xr:uid="{00000000-0002-0000-0000-000028000000}">
          <x14:formula1>
            <xm:f>OFFSET(słownik!B9,MATCH(A11,słownik!A10:A13,0),0,COUNTIF(słownik!A10:A13,A11),1)</xm:f>
          </x14:formula1>
          <xm:sqref>B11:B14</xm:sqref>
        </x14:dataValidation>
        <x14:dataValidation type="list" allowBlank="1" showInputMessage="1" showErrorMessage="1" xr:uid="{00000000-0002-0000-0000-000029000000}">
          <x14:formula1>
            <xm:f>OFFSET(słownik!B9,MATCH(A15,słownik!A10:A13,0),0,COUNTIF(słownik!A10:A13,A15),1)</xm:f>
          </x14:formula1>
          <xm:sqref>B15:B18</xm:sqref>
        </x14:dataValidation>
        <x14:dataValidation type="list" allowBlank="1" showInputMessage="1" showErrorMessage="1" xr:uid="{00000000-0002-0000-0000-00002A000000}">
          <x14:formula1>
            <xm:f>OFFSET(słownik!B15,MATCH(D11,słownik!A16:A41,0),0,COUNTIF(słownik!A16:A41,D11),1)</xm:f>
          </x14:formula1>
          <xm:sqref>E11</xm:sqref>
        </x14:dataValidation>
        <x14:dataValidation type="list" allowBlank="1" showInputMessage="1" showErrorMessage="1" xr:uid="{00000000-0002-0000-0000-00002B000000}">
          <x14:formula1>
            <xm:f>OFFSET(słownik!B15,MATCH(D15,słownik!A16:A41,0),0,COUNTIF(słownik!A16:A41,D15),1)</xm:f>
          </x14:formula1>
          <xm:sqref>E15</xm:sqref>
        </x14:dataValidation>
        <x14:dataValidation type="list" allowBlank="1" showInputMessage="1" showErrorMessage="1" xr:uid="{00000000-0002-0000-0000-00002C000000}">
          <x14:formula1>
            <xm:f>OFFSET(słownik!B15,MATCH(D11,słownik!A16:A41,0),0,COUNTIF(słownik!A16:A41,D11),1)</xm:f>
          </x14:formula1>
          <xm:sqref>E12</xm:sqref>
        </x14:dataValidation>
        <x14:dataValidation type="list" allowBlank="1" showInputMessage="1" showErrorMessage="1" xr:uid="{00000000-0002-0000-0000-00002D000000}">
          <x14:formula1>
            <xm:f>OFFSET(słownik!B15,MATCH(D11,słownik!A16:A41,0),0,COUNTIF(słownik!A16:A41,D11),1)</xm:f>
          </x14:formula1>
          <xm:sqref>E13</xm:sqref>
        </x14:dataValidation>
        <x14:dataValidation type="list" allowBlank="1" showInputMessage="1" showErrorMessage="1" xr:uid="{00000000-0002-0000-0000-00002E000000}">
          <x14:formula1>
            <xm:f>OFFSET(słownik!B15,MATCH(D11,słownik!A16:A41,0),0,COUNTIF(słownik!A16:A41,D11),1)</xm:f>
          </x14:formula1>
          <xm:sqref>E14</xm:sqref>
        </x14:dataValidation>
        <x14:dataValidation type="list" allowBlank="1" showInputMessage="1" showErrorMessage="1" xr:uid="{00000000-0002-0000-0000-00002F000000}">
          <x14:formula1>
            <xm:f>OFFSET(słownik!B15,MATCH(D15,słownik!A16:A41,0),0,COUNTIF(słownik!A16:A41,D15),1)</xm:f>
          </x14:formula1>
          <xm:sqref>E16</xm:sqref>
        </x14:dataValidation>
        <x14:dataValidation type="list" allowBlank="1" showInputMessage="1" showErrorMessage="1" xr:uid="{00000000-0002-0000-0000-000030000000}">
          <x14:formula1>
            <xm:f>OFFSET(słownik!B15,MATCH(D15,słownik!A16:A41,0),0,COUNTIF(słownik!A16:A41,D15),1)</xm:f>
          </x14:formula1>
          <xm:sqref>E17</xm:sqref>
        </x14:dataValidation>
        <x14:dataValidation type="list" allowBlank="1" showInputMessage="1" showErrorMessage="1" xr:uid="{00000000-0002-0000-0000-000031000000}">
          <x14:formula1>
            <xm:f>OFFSET(słownik!B15,MATCH(D15,słownik!A16:A41,0),0,COUNTIF(słownik!A16:A41,D15),1)</xm:f>
          </x14:formula1>
          <xm:sqref>E18</xm:sqref>
        </x14:dataValidation>
        <x14:dataValidation type="list" allowBlank="1" showInputMessage="1" showErrorMessage="1" xr:uid="{00000000-0002-0000-0000-000032000000}">
          <x14:formula1>
            <xm:f>OFFSET(słownik!B9,MATCH(A24,słownik!A10:A13,0),0,COUNTIF(słownik!A10:A13,A24),1)</xm:f>
          </x14:formula1>
          <xm:sqref>B24:B27</xm:sqref>
        </x14:dataValidation>
        <x14:dataValidation type="list" allowBlank="1" showInputMessage="1" showErrorMessage="1" xr:uid="{00000000-0002-0000-0000-000033000000}">
          <x14:formula1>
            <xm:f>OFFSET(słownik!B9,MATCH(A32,słownik!A10:A13,0),0,COUNTIF(słownik!A10:A13,A32),1)</xm:f>
          </x14:formula1>
          <xm:sqref>B32:B35</xm:sqref>
        </x14:dataValidation>
        <x14:dataValidation type="list" allowBlank="1" showInputMessage="1" showErrorMessage="1" xr:uid="{00000000-0002-0000-0000-000034000000}">
          <x14:formula1>
            <xm:f>OFFSET(słownik!B9,MATCH(A36,słownik!A10:A13,0),0,COUNTIF(słownik!A10:A13,A36),1)</xm:f>
          </x14:formula1>
          <xm:sqref>B36:B39</xm:sqref>
        </x14:dataValidation>
        <x14:dataValidation type="list" allowBlank="1" showInputMessage="1" showErrorMessage="1" xr:uid="{00000000-0002-0000-0000-000035000000}">
          <x14:formula1>
            <xm:f>OFFSET(słownik!B9,MATCH(A40,słownik!A10:A13,0),0,COUNTIF(słownik!A10:A13,A40),1)</xm:f>
          </x14:formula1>
          <xm:sqref>B40:B43</xm:sqref>
        </x14:dataValidation>
        <x14:dataValidation type="list" allowBlank="1" showInputMessage="1" showErrorMessage="1" xr:uid="{00000000-0002-0000-0000-000036000000}">
          <x14:formula1>
            <xm:f>OFFSET(słownik!B1,MATCH(B24,słownik!A2:A7,0),0,COUNTIF(słownik!A2:A7,B24),1)</xm:f>
          </x14:formula1>
          <xm:sqref>C24:C27</xm:sqref>
        </x14:dataValidation>
        <x14:dataValidation type="list" allowBlank="1" showInputMessage="1" showErrorMessage="1" xr:uid="{00000000-0002-0000-0000-000037000000}">
          <x14:formula1>
            <xm:f>OFFSET(słownik!B1,MATCH(B32,słownik!A2:A7,0),0,COUNTIF(słownik!A2:A7,B32),1)</xm:f>
          </x14:formula1>
          <xm:sqref>C32:C35</xm:sqref>
        </x14:dataValidation>
        <x14:dataValidation type="list" allowBlank="1" showInputMessage="1" showErrorMessage="1" xr:uid="{00000000-0002-0000-0000-000038000000}">
          <x14:formula1>
            <xm:f>OFFSET(słownik!B1,MATCH(B36,słownik!A2:A7,0),0,COUNTIF(słownik!A2:A7,B36),1)</xm:f>
          </x14:formula1>
          <xm:sqref>C36:C39</xm:sqref>
        </x14:dataValidation>
        <x14:dataValidation type="list" allowBlank="1" showInputMessage="1" showErrorMessage="1" xr:uid="{00000000-0002-0000-0000-000039000000}">
          <x14:formula1>
            <xm:f>OFFSET(słownik!B1,MATCH(B40,słownik!A2:A7,0),0,COUNTIF(słownik!A2:A7,B40),1)</xm:f>
          </x14:formula1>
          <xm:sqref>C40:C43</xm:sqref>
        </x14:dataValidation>
        <x14:dataValidation type="list" allowBlank="1" showInputMessage="1" showErrorMessage="1" xr:uid="{00000000-0002-0000-0000-00003A000000}">
          <x14:formula1>
            <xm:f>OFFSET(słownik!B15,MATCH(D28,słownik!A16:A41,0),0,COUNTIF(słownik!A16:A41,D28),1)</xm:f>
          </x14:formula1>
          <xm:sqref>E28</xm:sqref>
        </x14:dataValidation>
        <x14:dataValidation type="list" allowBlank="1" showInputMessage="1" showErrorMessage="1" xr:uid="{00000000-0002-0000-0000-00003B000000}">
          <x14:formula1>
            <xm:f>OFFSET(słownik!B15,MATCH(D28,słownik!A16:A41,0),0,COUNTIF(słownik!A16:A41,D28),1)</xm:f>
          </x14:formula1>
          <xm:sqref>E29</xm:sqref>
        </x14:dataValidation>
        <x14:dataValidation type="list" allowBlank="1" showInputMessage="1" showErrorMessage="1" xr:uid="{00000000-0002-0000-0000-00003C000000}">
          <x14:formula1>
            <xm:f>OFFSET(słownik!B15,MATCH(D28,słownik!A16:A41,0),0,COUNTIF(słownik!A16:A41,D28),1)</xm:f>
          </x14:formula1>
          <xm:sqref>E30</xm:sqref>
        </x14:dataValidation>
        <x14:dataValidation type="list" allowBlank="1" showInputMessage="1" showErrorMessage="1" xr:uid="{00000000-0002-0000-0000-00003D000000}">
          <x14:formula1>
            <xm:f>OFFSET(słownik!B15,MATCH(D28,słownik!A16:A41,0),0,COUNTIF(słownik!A16:A41,D28),1)</xm:f>
          </x14:formula1>
          <xm:sqref>E31</xm:sqref>
        </x14:dataValidation>
        <x14:dataValidation type="list" allowBlank="1" showInputMessage="1" showErrorMessage="1" xr:uid="{00000000-0002-0000-0000-00003E000000}">
          <x14:formula1>
            <xm:f>OFFSET(słownik!B15,MATCH(D32,słownik!A16:A41,0),0,COUNTIF(słownik!A16:A41,D32),1)</xm:f>
          </x14:formula1>
          <xm:sqref>E32</xm:sqref>
        </x14:dataValidation>
        <x14:dataValidation type="list" allowBlank="1" showInputMessage="1" showErrorMessage="1" xr:uid="{00000000-0002-0000-0000-00003F000000}">
          <x14:formula1>
            <xm:f>OFFSET(słownik!B15,MATCH(D32,słownik!A16:A41,0),0,COUNTIF(słownik!A16:A41,D32),1)</xm:f>
          </x14:formula1>
          <xm:sqref>E33</xm:sqref>
        </x14:dataValidation>
        <x14:dataValidation type="list" allowBlank="1" showInputMessage="1" showErrorMessage="1" xr:uid="{00000000-0002-0000-0000-000040000000}">
          <x14:formula1>
            <xm:f>OFFSET(słownik!B15,MATCH(D32,słownik!A16:A41,0),0,COUNTIF(słownik!A16:A41,D32),1)</xm:f>
          </x14:formula1>
          <xm:sqref>E34</xm:sqref>
        </x14:dataValidation>
        <x14:dataValidation type="list" allowBlank="1" showInputMessage="1" showErrorMessage="1" xr:uid="{00000000-0002-0000-0000-000041000000}">
          <x14:formula1>
            <xm:f>OFFSET(słownik!B15,MATCH(D32,słownik!A16:A41,0),0,COUNTIF(słownik!A16:A41,D32),1)</xm:f>
          </x14:formula1>
          <xm:sqref>E35</xm:sqref>
        </x14:dataValidation>
        <x14:dataValidation type="list" allowBlank="1" showInputMessage="1" showErrorMessage="1" xr:uid="{00000000-0002-0000-0000-000042000000}">
          <x14:formula1>
            <xm:f>OFFSET(słownik!B15,MATCH(D36,słownik!A16:A41,0),0,COUNTIF(słownik!A16:A41,D36),1)</xm:f>
          </x14:formula1>
          <xm:sqref>E36</xm:sqref>
        </x14:dataValidation>
        <x14:dataValidation type="list" allowBlank="1" showInputMessage="1" showErrorMessage="1" xr:uid="{00000000-0002-0000-0000-000043000000}">
          <x14:formula1>
            <xm:f>OFFSET(słownik!B15,MATCH(D36,słownik!A16:A41,0),0,COUNTIF(słownik!A16:A41,D36),1)</xm:f>
          </x14:formula1>
          <xm:sqref>E37</xm:sqref>
        </x14:dataValidation>
        <x14:dataValidation type="list" allowBlank="1" showInputMessage="1" showErrorMessage="1" xr:uid="{00000000-0002-0000-0000-000044000000}">
          <x14:formula1>
            <xm:f>OFFSET(słownik!B15,MATCH(D36,słownik!A16:A41,0),0,COUNTIF(słownik!A16:A41,D36),1)</xm:f>
          </x14:formula1>
          <xm:sqref>E38</xm:sqref>
        </x14:dataValidation>
        <x14:dataValidation type="list" allowBlank="1" showInputMessage="1" showErrorMessage="1" xr:uid="{00000000-0002-0000-0000-000045000000}">
          <x14:formula1>
            <xm:f>OFFSET(słownik!B15,MATCH(D36,słownik!A16:A41,0),0,COUNTIF(słownik!A16:A41,D36),1)</xm:f>
          </x14:formula1>
          <xm:sqref>E39</xm:sqref>
        </x14:dataValidation>
        <x14:dataValidation type="list" allowBlank="1" showInputMessage="1" showErrorMessage="1" xr:uid="{00000000-0002-0000-0000-000046000000}">
          <x14:formula1>
            <xm:f>OFFSET(słownik!B15,MATCH(D40,słownik!A16:A41,0),0,COUNTIF(słownik!A16:A41,D40),1)</xm:f>
          </x14:formula1>
          <xm:sqref>E40</xm:sqref>
        </x14:dataValidation>
        <x14:dataValidation type="list" allowBlank="1" showInputMessage="1" showErrorMessage="1" xr:uid="{00000000-0002-0000-0000-000047000000}">
          <x14:formula1>
            <xm:f>OFFSET(słownik!B15,MATCH(D40,słownik!A16:A41,0),0,COUNTIF(słownik!A16:A41,D40),1)</xm:f>
          </x14:formula1>
          <xm:sqref>E41</xm:sqref>
        </x14:dataValidation>
        <x14:dataValidation type="list" allowBlank="1" showInputMessage="1" showErrorMessage="1" xr:uid="{00000000-0002-0000-0000-000048000000}">
          <x14:formula1>
            <xm:f>OFFSET(słownik!B15,MATCH(D40,słownik!A16:A41,0),0,COUNTIF(słownik!A16:A41,D40),1)</xm:f>
          </x14:formula1>
          <xm:sqref>E42</xm:sqref>
        </x14:dataValidation>
        <x14:dataValidation type="list" allowBlank="1" showInputMessage="1" showErrorMessage="1" xr:uid="{00000000-0002-0000-0000-000049000000}">
          <x14:formula1>
            <xm:f>OFFSET(słownik!B15,MATCH(D40,słownik!A16:A41,0),0,COUNTIF(słownik!A16:A41,D40),1)</xm:f>
          </x14:formula1>
          <xm:sqref>E43</xm:sqref>
        </x14:dataValidation>
        <x14:dataValidation type="list" allowBlank="1" showInputMessage="1" showErrorMessage="1" xr:uid="{00000000-0002-0000-0000-00004A000000}">
          <x14:formula1>
            <xm:f>OFFSET(słownik!B15,MATCH(D44,słownik!A16:A41,0),0,COUNTIF(słownik!A16:A41,D44),1)</xm:f>
          </x14:formula1>
          <xm:sqref>E44</xm:sqref>
        </x14:dataValidation>
        <x14:dataValidation type="list" allowBlank="1" showInputMessage="1" showErrorMessage="1" xr:uid="{00000000-0002-0000-0000-00004B000000}">
          <x14:formula1>
            <xm:f>OFFSET(słownik!B15,MATCH(D44,słownik!A16:A41,0),0,COUNTIF(słownik!A16:A41,D44),1)</xm:f>
          </x14:formula1>
          <xm:sqref>E45</xm:sqref>
        </x14:dataValidation>
        <x14:dataValidation type="list" allowBlank="1" showInputMessage="1" showErrorMessage="1" xr:uid="{00000000-0002-0000-0000-00004C000000}">
          <x14:formula1>
            <xm:f>OFFSET(słownik!B15,MATCH(D44,słownik!A16:A41,0),0,COUNTIF(słownik!A16:A41,D44),1)</xm:f>
          </x14:formula1>
          <xm:sqref>E46</xm:sqref>
        </x14:dataValidation>
        <x14:dataValidation type="list" allowBlank="1" showInputMessage="1" showErrorMessage="1" xr:uid="{00000000-0002-0000-0000-00004D000000}">
          <x14:formula1>
            <xm:f>OFFSET(słownik!B15,MATCH(D48,słownik!A16:A41,0),0,COUNTIF(słownik!A16:A41,D48),1)</xm:f>
          </x14:formula1>
          <xm:sqref>E48</xm:sqref>
        </x14:dataValidation>
        <x14:dataValidation type="list" allowBlank="1" showInputMessage="1" showErrorMessage="1" xr:uid="{00000000-0002-0000-0000-00004E000000}">
          <x14:formula1>
            <xm:f>OFFSET(słownik!B15,MATCH(D48,słownik!A16:A41,0),0,COUNTIF(słownik!A16:A41,D48),1)</xm:f>
          </x14:formula1>
          <xm:sqref>E49</xm:sqref>
        </x14:dataValidation>
        <x14:dataValidation type="list" allowBlank="1" showInputMessage="1" showErrorMessage="1" xr:uid="{00000000-0002-0000-0000-00004F000000}">
          <x14:formula1>
            <xm:f>OFFSET(słownik!B9,MATCH(A56,słownik!A10:A13,0),0,COUNTIF(słownik!A10:A13,A56),1)</xm:f>
          </x14:formula1>
          <xm:sqref>B56:B59</xm:sqref>
        </x14:dataValidation>
        <x14:dataValidation type="list" allowBlank="1" showInputMessage="1" showErrorMessage="1" xr:uid="{00000000-0002-0000-0000-000050000000}">
          <x14:formula1>
            <xm:f>OFFSET(słownik!B1,MATCH(B56,słownik!A2:A7,0),0,COUNTIF(słownik!A2:A7,B56),1)</xm:f>
          </x14:formula1>
          <xm:sqref>C56:C59</xm:sqref>
        </x14:dataValidation>
        <x14:dataValidation type="list" allowBlank="1" showInputMessage="1" showErrorMessage="1" xr:uid="{00000000-0002-0000-0000-000051000000}">
          <x14:formula1>
            <xm:f>OFFSET(słownik!B15,MATCH(D56,słownik!A16:A41,0),0,COUNTIF(słownik!A16:A41,D56),1)</xm:f>
          </x14:formula1>
          <xm:sqref>E56</xm:sqref>
        </x14:dataValidation>
        <x14:dataValidation type="list" allowBlank="1" showInputMessage="1" showErrorMessage="1" xr:uid="{00000000-0002-0000-0000-000052000000}">
          <x14:formula1>
            <xm:f>OFFSET(słownik!B15,MATCH(D56,słownik!A16:A41,0),0,COUNTIF(słownik!A16:A41,D56),1)</xm:f>
          </x14:formula1>
          <xm:sqref>E57</xm:sqref>
        </x14:dataValidation>
        <x14:dataValidation type="list" allowBlank="1" showInputMessage="1" showErrorMessage="1" xr:uid="{00000000-0002-0000-0000-000053000000}">
          <x14:formula1>
            <xm:f>OFFSET(słownik!B15,MATCH(D56,słownik!A16:A41,0),0,COUNTIF(słownik!A16:A41,D56),1)</xm:f>
          </x14:formula1>
          <xm:sqref>E58</xm:sqref>
        </x14:dataValidation>
        <x14:dataValidation type="list" allowBlank="1" showInputMessage="1" showErrorMessage="1" xr:uid="{00000000-0002-0000-0000-000054000000}">
          <x14:formula1>
            <xm:f>OFFSET(słownik!B15,MATCH(D56,słownik!A16:A41,0),0,COUNTIF(słownik!A16:A41,D56),1)</xm:f>
          </x14:formula1>
          <xm:sqref>E59</xm:sqref>
        </x14:dataValidation>
        <x14:dataValidation type="list" allowBlank="1" showInputMessage="1" showErrorMessage="1" xr:uid="{00000000-0002-0000-0000-000055000000}">
          <x14:formula1>
            <xm:f>OFFSET(słownik!B15,MATCH(D60,słownik!A16:A41,0),0,COUNTIF(słownik!A16:A41,D60),1)</xm:f>
          </x14:formula1>
          <xm:sqref>E60</xm:sqref>
        </x14:dataValidation>
        <x14:dataValidation type="list" allowBlank="1" showInputMessage="1" showErrorMessage="1" xr:uid="{00000000-0002-0000-0000-000056000000}">
          <x14:formula1>
            <xm:f>OFFSET(słownik!B15,MATCH(D60,słownik!A16:A41,0),0,COUNTIF(słownik!A16:A41,D60),1)</xm:f>
          </x14:formula1>
          <xm:sqref>E61</xm:sqref>
        </x14:dataValidation>
        <x14:dataValidation type="list" allowBlank="1" showInputMessage="1" showErrorMessage="1" xr:uid="{00000000-0002-0000-0000-000057000000}">
          <x14:formula1>
            <xm:f>OFFSET(słownik!B15,MATCH(D60,słownik!A16:A41,0),0,COUNTIF(słownik!A16:A41,D60),1)</xm:f>
          </x14:formula1>
          <xm:sqref>E62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5"/>
  <sheetViews>
    <sheetView topLeftCell="A42" zoomScale="130" zoomScaleNormal="130" workbookViewId="0">
      <selection activeCell="A9" sqref="A9:B9"/>
    </sheetView>
  </sheetViews>
  <sheetFormatPr defaultColWidth="9.109375" defaultRowHeight="9.6" x14ac:dyDescent="0.2"/>
  <cols>
    <col min="1" max="1" width="9.109375" style="1"/>
    <col min="2" max="2" width="69.33203125" style="1" customWidth="1"/>
    <col min="3" max="5" width="9.109375" style="1"/>
    <col min="6" max="6" width="44.33203125" style="1" customWidth="1"/>
    <col min="7" max="16384" width="9.109375" style="1"/>
  </cols>
  <sheetData>
    <row r="1" spans="1:12" x14ac:dyDescent="0.2">
      <c r="B1" s="1" t="s">
        <v>9</v>
      </c>
      <c r="E1" s="1" t="s">
        <v>87</v>
      </c>
      <c r="F1" s="1" t="s">
        <v>18</v>
      </c>
      <c r="H1" s="1" t="s">
        <v>0</v>
      </c>
    </row>
    <row r="2" spans="1:12" ht="26.25" customHeight="1" x14ac:dyDescent="0.2">
      <c r="A2" s="1" t="s">
        <v>100</v>
      </c>
      <c r="B2" s="2" t="s">
        <v>7</v>
      </c>
      <c r="D2" s="1">
        <v>1</v>
      </c>
      <c r="E2" s="1" t="s">
        <v>8</v>
      </c>
      <c r="F2" s="1" t="s">
        <v>10</v>
      </c>
      <c r="H2" s="6" t="s">
        <v>109</v>
      </c>
      <c r="L2" s="1" t="str">
        <f>T(E2)</f>
        <v>2 (ii) wspieranie energii odnawialnej zgodnie z dyrektywą (UE) 2018/2001, w tym z określonymi w niej kryteriami zrównoważonego rozwoju</v>
      </c>
    </row>
    <row r="3" spans="1:12" ht="26.25" customHeight="1" x14ac:dyDescent="0.2">
      <c r="A3" s="1" t="s">
        <v>23</v>
      </c>
      <c r="B3" s="1" t="s">
        <v>8</v>
      </c>
      <c r="D3" s="1">
        <v>2</v>
      </c>
      <c r="E3" s="2" t="s">
        <v>97</v>
      </c>
      <c r="F3" s="1" t="s">
        <v>11</v>
      </c>
      <c r="H3" s="6" t="s">
        <v>110</v>
      </c>
      <c r="L3" s="1" t="str">
        <f t="shared" ref="L3:L6" si="0">T(E3)</f>
        <v xml:space="preserve">4 (k) Zwiększanie równego i szybkiego dostępu do dobrej jakości, trwałych i przystępnych cenowo usług, w tym usług, które wspierają dostęp do mieszkań oraz opieki skoncentrowanej na osobie, w tym opieki zdrowotnej; </v>
      </c>
    </row>
    <row r="4" spans="1:12" ht="172.8" x14ac:dyDescent="0.2">
      <c r="A4" s="1" t="s">
        <v>23</v>
      </c>
      <c r="B4" s="2" t="s">
        <v>12</v>
      </c>
      <c r="D4" s="1">
        <v>3</v>
      </c>
      <c r="E4" s="2" t="s">
        <v>12</v>
      </c>
      <c r="F4" s="1" t="s">
        <v>13</v>
      </c>
      <c r="L4" s="1" t="str">
        <f t="shared" si="0"/>
        <v>2 (vii) wzmacnianie ochrony i zachowania przyrody, różnorodności biologicznej oraz zielonej infrastruktury, w tym na obszarach miejskich, oraz ograniczanie wszelkich rodzajów zanieczyszczenia</v>
      </c>
    </row>
    <row r="5" spans="1:12" ht="30" customHeight="1" x14ac:dyDescent="0.2">
      <c r="A5" s="1" t="s">
        <v>20</v>
      </c>
      <c r="B5" s="2" t="s">
        <v>15</v>
      </c>
      <c r="D5" s="1">
        <v>4</v>
      </c>
      <c r="E5" s="2" t="s">
        <v>98</v>
      </c>
      <c r="F5" s="1" t="s">
        <v>14</v>
      </c>
      <c r="L5" s="1" t="str">
        <f t="shared" si="0"/>
        <v xml:space="preserve">4 (iii) Wspieranie włączenia społeczno-gospodarczego społeczności marginalizowanych, gospodarstw domowych o niskich dochodach oraz grup w niekorzystnej sytuacji, </v>
      </c>
    </row>
    <row r="6" spans="1:12" ht="105.6" x14ac:dyDescent="0.2">
      <c r="A6" s="1" t="s">
        <v>22</v>
      </c>
      <c r="B6" s="2" t="s">
        <v>16</v>
      </c>
      <c r="D6" s="1">
        <v>5</v>
      </c>
      <c r="E6" s="3" t="s">
        <v>17</v>
      </c>
      <c r="F6" s="1" t="s">
        <v>19</v>
      </c>
      <c r="L6" s="1" t="str">
        <f t="shared" si="0"/>
        <v>4 (vi) Wzmacnianie roli kultury i zrównoważonej turystyki w rozwoju gospodarczym, włączeniu społecznym i innowacjach społecznych</v>
      </c>
    </row>
    <row r="7" spans="1:12" ht="25.5" customHeight="1" x14ac:dyDescent="0.2">
      <c r="A7" s="1" t="s">
        <v>22</v>
      </c>
      <c r="B7" s="3" t="s">
        <v>17</v>
      </c>
      <c r="D7" s="1">
        <v>6</v>
      </c>
      <c r="E7" s="4" t="s">
        <v>99</v>
      </c>
      <c r="F7" s="1" t="s">
        <v>24</v>
      </c>
      <c r="L7" s="1" t="str">
        <f>T(E7)</f>
        <v>SO7 Przyciąganie i wspieranie młodych rolników i innych nowych rolników oraz ułatwienie zrównoważonego rozwoju przedsiębiorczości na ob.</v>
      </c>
    </row>
    <row r="9" spans="1:12" x14ac:dyDescent="0.2">
      <c r="A9" s="78" t="s">
        <v>21</v>
      </c>
      <c r="B9" s="78"/>
      <c r="F9" s="1" t="s">
        <v>50</v>
      </c>
    </row>
    <row r="10" spans="1:12" x14ac:dyDescent="0.2">
      <c r="A10" s="1" t="s">
        <v>110</v>
      </c>
      <c r="B10" s="1" t="s">
        <v>23</v>
      </c>
      <c r="F10" s="1" t="s">
        <v>65</v>
      </c>
    </row>
    <row r="11" spans="1:12" x14ac:dyDescent="0.2">
      <c r="A11" s="1" t="s">
        <v>110</v>
      </c>
      <c r="B11" s="1" t="s">
        <v>20</v>
      </c>
      <c r="F11" s="1" t="s">
        <v>66</v>
      </c>
    </row>
    <row r="12" spans="1:12" x14ac:dyDescent="0.2">
      <c r="A12" s="1" t="s">
        <v>110</v>
      </c>
      <c r="B12" s="1" t="s">
        <v>22</v>
      </c>
      <c r="F12" s="1" t="s">
        <v>67</v>
      </c>
    </row>
    <row r="13" spans="1:12" x14ac:dyDescent="0.2">
      <c r="A13" s="1" t="s">
        <v>109</v>
      </c>
      <c r="B13" s="1" t="s">
        <v>100</v>
      </c>
      <c r="F13" s="1" t="s">
        <v>68</v>
      </c>
    </row>
    <row r="14" spans="1:12" x14ac:dyDescent="0.2">
      <c r="F14" s="1" t="s">
        <v>69</v>
      </c>
    </row>
    <row r="15" spans="1:12" x14ac:dyDescent="0.2">
      <c r="B15" s="1" t="s">
        <v>25</v>
      </c>
      <c r="F15" s="1" t="s">
        <v>70</v>
      </c>
    </row>
    <row r="16" spans="1:12" ht="18.75" customHeight="1" x14ac:dyDescent="0.2">
      <c r="A16" s="1" t="s">
        <v>24</v>
      </c>
      <c r="B16" s="5" t="s">
        <v>34</v>
      </c>
      <c r="F16" s="1" t="s">
        <v>71</v>
      </c>
    </row>
    <row r="17" spans="1:6" ht="20.25" customHeight="1" x14ac:dyDescent="0.2">
      <c r="A17" s="1" t="s">
        <v>24</v>
      </c>
      <c r="B17" s="5" t="s">
        <v>35</v>
      </c>
      <c r="F17" s="1" t="s">
        <v>128</v>
      </c>
    </row>
    <row r="18" spans="1:6" ht="19.2" x14ac:dyDescent="0.2">
      <c r="A18" s="1" t="s">
        <v>24</v>
      </c>
      <c r="B18" s="2" t="s">
        <v>36</v>
      </c>
      <c r="F18" s="1" t="s">
        <v>72</v>
      </c>
    </row>
    <row r="19" spans="1:6" ht="19.2" x14ac:dyDescent="0.2">
      <c r="A19" s="1" t="s">
        <v>24</v>
      </c>
      <c r="B19" s="5" t="s">
        <v>37</v>
      </c>
      <c r="F19" s="1" t="s">
        <v>73</v>
      </c>
    </row>
    <row r="20" spans="1:6" ht="19.5" customHeight="1" x14ac:dyDescent="0.2">
      <c r="A20" s="1" t="s">
        <v>24</v>
      </c>
      <c r="B20" s="5" t="s">
        <v>38</v>
      </c>
      <c r="F20" s="1" t="s">
        <v>74</v>
      </c>
    </row>
    <row r="21" spans="1:6" ht="19.2" x14ac:dyDescent="0.2">
      <c r="A21" s="1" t="s">
        <v>24</v>
      </c>
      <c r="B21" s="5" t="s">
        <v>26</v>
      </c>
      <c r="F21" s="1" t="s">
        <v>75</v>
      </c>
    </row>
    <row r="22" spans="1:6" x14ac:dyDescent="0.2">
      <c r="A22" s="1" t="s">
        <v>24</v>
      </c>
      <c r="B22" s="1" t="s">
        <v>27</v>
      </c>
      <c r="F22" s="1" t="s">
        <v>76</v>
      </c>
    </row>
    <row r="23" spans="1:6" x14ac:dyDescent="0.2">
      <c r="A23" s="1" t="s">
        <v>24</v>
      </c>
      <c r="B23" s="1" t="s">
        <v>28</v>
      </c>
      <c r="F23" s="1" t="s">
        <v>77</v>
      </c>
    </row>
    <row r="24" spans="1:6" x14ac:dyDescent="0.2">
      <c r="A24" s="1" t="s">
        <v>24</v>
      </c>
      <c r="B24" s="1" t="s">
        <v>29</v>
      </c>
      <c r="F24" s="1" t="s">
        <v>78</v>
      </c>
    </row>
    <row r="25" spans="1:6" x14ac:dyDescent="0.2">
      <c r="A25" s="1" t="s">
        <v>24</v>
      </c>
      <c r="B25" s="1" t="s">
        <v>30</v>
      </c>
    </row>
    <row r="26" spans="1:6" x14ac:dyDescent="0.2">
      <c r="A26" s="1" t="s">
        <v>24</v>
      </c>
      <c r="B26" s="1" t="s">
        <v>31</v>
      </c>
    </row>
    <row r="27" spans="1:6" x14ac:dyDescent="0.2">
      <c r="A27" s="1" t="s">
        <v>24</v>
      </c>
      <c r="B27" s="1" t="s">
        <v>32</v>
      </c>
    </row>
    <row r="28" spans="1:6" x14ac:dyDescent="0.2">
      <c r="A28" s="1" t="s">
        <v>24</v>
      </c>
      <c r="B28" s="1" t="s">
        <v>33</v>
      </c>
    </row>
    <row r="29" spans="1:6" x14ac:dyDescent="0.2">
      <c r="A29" s="1" t="s">
        <v>10</v>
      </c>
      <c r="B29" s="1" t="s">
        <v>88</v>
      </c>
    </row>
    <row r="30" spans="1:6" x14ac:dyDescent="0.2">
      <c r="A30" s="1" t="s">
        <v>11</v>
      </c>
      <c r="B30" s="1" t="s">
        <v>89</v>
      </c>
    </row>
    <row r="31" spans="1:6" x14ac:dyDescent="0.2">
      <c r="A31" s="1" t="s">
        <v>11</v>
      </c>
      <c r="B31" s="1" t="s">
        <v>90</v>
      </c>
    </row>
    <row r="32" spans="1:6" x14ac:dyDescent="0.2">
      <c r="A32" s="1" t="s">
        <v>11</v>
      </c>
      <c r="B32" s="1" t="s">
        <v>91</v>
      </c>
    </row>
    <row r="33" spans="1:5" x14ac:dyDescent="0.2">
      <c r="A33" s="1" t="s">
        <v>11</v>
      </c>
      <c r="B33" s="1" t="s">
        <v>92</v>
      </c>
    </row>
    <row r="34" spans="1:5" x14ac:dyDescent="0.2">
      <c r="A34" s="1" t="s">
        <v>13</v>
      </c>
      <c r="B34" s="1" t="s">
        <v>101</v>
      </c>
    </row>
    <row r="35" spans="1:5" x14ac:dyDescent="0.2">
      <c r="A35" s="1" t="s">
        <v>13</v>
      </c>
      <c r="B35" s="1" t="s">
        <v>93</v>
      </c>
    </row>
    <row r="36" spans="1:5" x14ac:dyDescent="0.2">
      <c r="A36" s="1" t="s">
        <v>14</v>
      </c>
      <c r="B36" s="1" t="s">
        <v>129</v>
      </c>
    </row>
    <row r="37" spans="1:5" x14ac:dyDescent="0.2">
      <c r="A37" s="1" t="s">
        <v>14</v>
      </c>
      <c r="B37" s="1" t="s">
        <v>103</v>
      </c>
    </row>
    <row r="38" spans="1:5" x14ac:dyDescent="0.2">
      <c r="A38" s="1" t="s">
        <v>19</v>
      </c>
      <c r="B38" s="1" t="s">
        <v>102</v>
      </c>
    </row>
    <row r="39" spans="1:5" x14ac:dyDescent="0.2">
      <c r="A39" s="1" t="s">
        <v>19</v>
      </c>
      <c r="B39" s="1" t="s">
        <v>104</v>
      </c>
    </row>
    <row r="40" spans="1:5" x14ac:dyDescent="0.2">
      <c r="A40" s="1" t="s">
        <v>19</v>
      </c>
      <c r="B40" s="1" t="s">
        <v>105</v>
      </c>
    </row>
    <row r="41" spans="1:5" x14ac:dyDescent="0.2">
      <c r="A41" s="1" t="s">
        <v>19</v>
      </c>
      <c r="B41" s="1" t="s">
        <v>106</v>
      </c>
    </row>
    <row r="43" spans="1:5" x14ac:dyDescent="0.2">
      <c r="E43" s="1" t="s">
        <v>79</v>
      </c>
    </row>
    <row r="44" spans="1:5" x14ac:dyDescent="0.2">
      <c r="E44" s="1">
        <v>2024</v>
      </c>
    </row>
    <row r="45" spans="1:5" x14ac:dyDescent="0.2">
      <c r="A45" s="1" t="s">
        <v>39</v>
      </c>
      <c r="E45" s="1">
        <v>2025</v>
      </c>
    </row>
    <row r="46" spans="1:5" ht="9.9" customHeight="1" x14ac:dyDescent="0.2">
      <c r="A46" s="1" t="s">
        <v>40</v>
      </c>
      <c r="E46" s="1">
        <v>2026</v>
      </c>
    </row>
    <row r="47" spans="1:5" ht="9.9" customHeight="1" x14ac:dyDescent="0.2">
      <c r="A47" s="1" t="s">
        <v>41</v>
      </c>
      <c r="E47" s="1">
        <v>2027</v>
      </c>
    </row>
    <row r="48" spans="1:5" ht="9.9" customHeight="1" x14ac:dyDescent="0.2">
      <c r="A48" s="1" t="s">
        <v>42</v>
      </c>
      <c r="E48" s="1">
        <v>2028</v>
      </c>
    </row>
    <row r="49" spans="1:5" ht="9.9" customHeight="1" x14ac:dyDescent="0.2">
      <c r="A49" s="1" t="s">
        <v>43</v>
      </c>
      <c r="E49" s="1">
        <v>2029</v>
      </c>
    </row>
    <row r="50" spans="1:5" ht="9.9" customHeight="1" x14ac:dyDescent="0.2">
      <c r="A50" s="1" t="s">
        <v>44</v>
      </c>
    </row>
    <row r="51" spans="1:5" ht="9.9" customHeight="1" x14ac:dyDescent="0.2">
      <c r="A51" s="1" t="s">
        <v>45</v>
      </c>
    </row>
    <row r="52" spans="1:5" ht="9.9" customHeight="1" x14ac:dyDescent="0.2">
      <c r="A52" s="1" t="s">
        <v>122</v>
      </c>
    </row>
    <row r="53" spans="1:5" ht="9.9" customHeight="1" x14ac:dyDescent="0.2">
      <c r="A53" s="1" t="s">
        <v>123</v>
      </c>
    </row>
    <row r="54" spans="1:5" ht="9.9" customHeight="1" x14ac:dyDescent="0.2">
      <c r="A54" s="1" t="s">
        <v>124</v>
      </c>
    </row>
    <row r="55" spans="1:5" ht="9.9" customHeight="1" x14ac:dyDescent="0.2">
      <c r="A55" s="1" t="s">
        <v>125</v>
      </c>
    </row>
    <row r="56" spans="1:5" ht="9.9" customHeight="1" x14ac:dyDescent="0.2">
      <c r="A56" s="1" t="s">
        <v>126</v>
      </c>
    </row>
    <row r="57" spans="1:5" ht="9.9" customHeight="1" x14ac:dyDescent="0.2">
      <c r="A57" s="1" t="s">
        <v>127</v>
      </c>
    </row>
    <row r="58" spans="1:5" ht="9.9" customHeight="1" x14ac:dyDescent="0.2">
      <c r="A58" s="1" t="s">
        <v>46</v>
      </c>
    </row>
    <row r="59" spans="1:5" ht="9.9" customHeight="1" x14ac:dyDescent="0.2">
      <c r="A59" s="1" t="s">
        <v>120</v>
      </c>
    </row>
    <row r="60" spans="1:5" ht="9.9" customHeight="1" x14ac:dyDescent="0.2">
      <c r="A60" s="1" t="s">
        <v>47</v>
      </c>
    </row>
    <row r="61" spans="1:5" ht="9.9" customHeight="1" x14ac:dyDescent="0.2">
      <c r="A61" s="1" t="s">
        <v>48</v>
      </c>
    </row>
    <row r="62" spans="1:5" ht="9.9" customHeight="1" x14ac:dyDescent="0.2">
      <c r="A62" s="1" t="s">
        <v>49</v>
      </c>
    </row>
    <row r="63" spans="1:5" ht="9.9" customHeight="1" x14ac:dyDescent="0.2">
      <c r="A63" s="1" t="s">
        <v>50</v>
      </c>
    </row>
    <row r="64" spans="1:5" ht="9.9" customHeight="1" x14ac:dyDescent="0.2">
      <c r="A64" s="1" t="s">
        <v>51</v>
      </c>
    </row>
    <row r="65" spans="1:5" ht="9.9" customHeight="1" x14ac:dyDescent="0.2">
      <c r="A65" s="1" t="s">
        <v>52</v>
      </c>
    </row>
    <row r="66" spans="1:5" ht="9.9" customHeight="1" x14ac:dyDescent="0.2">
      <c r="A66" s="1" t="s">
        <v>53</v>
      </c>
      <c r="E66" s="1" t="s">
        <v>4</v>
      </c>
    </row>
    <row r="67" spans="1:5" ht="9.9" customHeight="1" x14ac:dyDescent="0.2">
      <c r="A67" s="1" t="s">
        <v>121</v>
      </c>
      <c r="E67" s="1" t="s">
        <v>86</v>
      </c>
    </row>
    <row r="68" spans="1:5" ht="9.9" customHeight="1" x14ac:dyDescent="0.2">
      <c r="A68" s="1" t="s">
        <v>54</v>
      </c>
      <c r="E68" s="1" t="s">
        <v>111</v>
      </c>
    </row>
    <row r="69" spans="1:5" ht="9.9" customHeight="1" x14ac:dyDescent="0.2">
      <c r="A69" s="1" t="s">
        <v>55</v>
      </c>
    </row>
    <row r="70" spans="1:5" ht="9.9" customHeight="1" x14ac:dyDescent="0.2">
      <c r="A70" s="1" t="s">
        <v>56</v>
      </c>
    </row>
    <row r="71" spans="1:5" ht="9.9" customHeight="1" x14ac:dyDescent="0.2">
      <c r="A71" s="1" t="s">
        <v>57</v>
      </c>
    </row>
    <row r="72" spans="1:5" ht="9.9" customHeight="1" x14ac:dyDescent="0.2">
      <c r="A72" s="1" t="s">
        <v>58</v>
      </c>
    </row>
    <row r="73" spans="1:5" ht="9.9" customHeight="1" x14ac:dyDescent="0.2">
      <c r="A73" s="1" t="s">
        <v>59</v>
      </c>
    </row>
    <row r="74" spans="1:5" ht="9.9" customHeight="1" x14ac:dyDescent="0.2">
      <c r="A74" s="1" t="s">
        <v>60</v>
      </c>
    </row>
    <row r="75" spans="1:5" ht="9.9" customHeight="1" x14ac:dyDescent="0.2">
      <c r="A75" s="1" t="s">
        <v>61</v>
      </c>
    </row>
    <row r="76" spans="1:5" ht="9.9" customHeight="1" x14ac:dyDescent="0.2">
      <c r="A76" s="1" t="s">
        <v>62</v>
      </c>
    </row>
    <row r="77" spans="1:5" ht="9.9" customHeight="1" x14ac:dyDescent="0.2">
      <c r="A77" s="1" t="s">
        <v>63</v>
      </c>
    </row>
    <row r="78" spans="1:5" ht="9.9" customHeight="1" x14ac:dyDescent="0.2">
      <c r="A78" s="1" t="s">
        <v>64</v>
      </c>
    </row>
    <row r="80" spans="1:5" x14ac:dyDescent="0.2">
      <c r="B80" s="1" t="s">
        <v>80</v>
      </c>
    </row>
    <row r="81" spans="2:2" x14ac:dyDescent="0.2">
      <c r="B81" s="1" t="s">
        <v>81</v>
      </c>
    </row>
    <row r="82" spans="2:2" x14ac:dyDescent="0.2">
      <c r="B82" s="1" t="s">
        <v>82</v>
      </c>
    </row>
    <row r="83" spans="2:2" x14ac:dyDescent="0.2">
      <c r="B83" s="1" t="s">
        <v>117</v>
      </c>
    </row>
    <row r="84" spans="2:2" x14ac:dyDescent="0.2">
      <c r="B84" s="1" t="s">
        <v>118</v>
      </c>
    </row>
    <row r="85" spans="2:2" x14ac:dyDescent="0.2">
      <c r="B85" s="1" t="s">
        <v>119</v>
      </c>
    </row>
  </sheetData>
  <mergeCells count="1"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harmonogram</vt:lpstr>
      <vt:lpstr>słownik</vt:lpstr>
      <vt:lpstr>harmonogram!Obszar_wydruku</vt:lpstr>
    </vt:vector>
  </TitlesOfParts>
  <Company>umwp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kglaza</dc:creator>
  <cp:lastModifiedBy>LGD Wstęga Kociewia</cp:lastModifiedBy>
  <cp:lastPrinted>2025-11-05T10:57:45Z</cp:lastPrinted>
  <dcterms:created xsi:type="dcterms:W3CDTF">2024-02-29T14:27:16Z</dcterms:created>
  <dcterms:modified xsi:type="dcterms:W3CDTF">2026-05-29T07:24:49Z</dcterms:modified>
</cp:coreProperties>
</file>